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s://donjimih-my.sharepoint.com/personal/admin_donjimih_donjimih_onmicrosoft_com/Documents/Dopisi/AKTUALNO JEDNOSTAVNA NABAVA/2024/JN 78 24 Hitna sanacija građevine na k.č.br. 2, K.O. Golinci, ulica Kralja Tomislava 78, naselje Golinci/"/>
    </mc:Choice>
  </mc:AlternateContent>
  <xr:revisionPtr revIDLastSave="1" documentId="8_{3CC49A7C-E56E-42A4-9A02-1567D2920C6C}" xr6:coauthVersionLast="47" xr6:coauthVersionMax="47" xr10:uidLastSave="{B38AD286-D545-4B4C-A588-E01A820B52CE}"/>
  <bookViews>
    <workbookView xWindow="-120" yWindow="-120" windowWidth="29040" windowHeight="15840" xr2:uid="{00000000-000D-0000-FFFF-FFFF00000000}"/>
  </bookViews>
  <sheets>
    <sheet name="opći dio" sheetId="17" r:id="rId1"/>
    <sheet name="GRAĐ-OBRT" sheetId="8" r:id="rId2"/>
    <sheet name="REKAPITULACIJA" sheetId="15" r:id="rId3"/>
  </sheets>
  <externalReferences>
    <externalReference r:id="rId4"/>
  </externalReferences>
  <definedNames>
    <definedName name="_xlnm.Print_Area" localSheetId="1">'GRAĐ-OBRT'!$A$1:$F$141</definedName>
    <definedName name="_xlnm.Print_Area" localSheetId="0">'opći dio'!$A$1:$F$29</definedName>
    <definedName name="_xlnm.Print_Area" localSheetId="2">REKAPITULACIJA!$A$1:$C$37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2" i="8" l="1"/>
  <c r="B19" i="15" l="1"/>
  <c r="F104" i="8"/>
  <c r="F91" i="8" l="1"/>
  <c r="F90" i="8"/>
  <c r="F89" i="8"/>
  <c r="F21" i="8"/>
  <c r="F81" i="8"/>
  <c r="F80" i="8"/>
  <c r="F75" i="8"/>
  <c r="F74" i="8"/>
  <c r="F59" i="8"/>
  <c r="F58" i="8"/>
  <c r="F40" i="8"/>
  <c r="F39" i="8"/>
  <c r="F29" i="8"/>
  <c r="F95" i="8" l="1"/>
  <c r="B15" i="15" l="1"/>
  <c r="B20" i="15"/>
  <c r="F51" i="8"/>
  <c r="F121" i="8" l="1"/>
  <c r="F120" i="8"/>
  <c r="F117" i="8"/>
  <c r="F116" i="8"/>
  <c r="F113" i="8"/>
  <c r="F112" i="8"/>
  <c r="C107" i="8"/>
  <c r="C19" i="15" s="1"/>
  <c r="C123" i="8" l="1"/>
  <c r="C20" i="15" s="1"/>
  <c r="F71" i="8"/>
  <c r="F96" i="8"/>
  <c r="F94" i="8"/>
  <c r="C98" i="8" l="1"/>
  <c r="F64" i="8"/>
  <c r="F63" i="8"/>
  <c r="F60" i="8"/>
  <c r="C65" i="8" l="1"/>
  <c r="F48" i="8"/>
  <c r="F31" i="8"/>
  <c r="F36" i="8"/>
  <c r="F34" i="8"/>
  <c r="F28" i="8"/>
  <c r="F27" i="8"/>
  <c r="F24" i="8"/>
  <c r="F22" i="8"/>
  <c r="C53" i="8" l="1"/>
  <c r="B21" i="15"/>
  <c r="B18" i="15"/>
  <c r="B17" i="15"/>
  <c r="B16" i="15"/>
  <c r="F127" i="8"/>
  <c r="C129" i="8" s="1"/>
  <c r="C21" i="15" s="1"/>
  <c r="F69" i="8"/>
  <c r="C76" i="8" s="1"/>
  <c r="C16" i="15" s="1"/>
  <c r="F18" i="8"/>
  <c r="C43" i="8" s="1"/>
  <c r="C84" i="8" l="1"/>
  <c r="C131" i="8" s="1"/>
  <c r="C18" i="15"/>
  <c r="C17" i="15" l="1"/>
  <c r="A14" i="15"/>
  <c r="B13" i="15"/>
  <c r="A13" i="15"/>
  <c r="C15" i="15" l="1"/>
  <c r="C132" i="8" l="1"/>
  <c r="C133" i="8" s="1"/>
  <c r="C14" i="15"/>
  <c r="C13" i="15"/>
  <c r="C23" i="15" l="1"/>
  <c r="C24" i="15" s="1"/>
  <c r="C25" i="15" s="1"/>
  <c r="D11" i="17" l="1"/>
  <c r="D12" i="17" s="1"/>
  <c r="D13" i="17" s="1"/>
</calcChain>
</file>

<file path=xl/sharedStrings.xml><?xml version="1.0" encoding="utf-8"?>
<sst xmlns="http://schemas.openxmlformats.org/spreadsheetml/2006/main" count="189" uniqueCount="129">
  <si>
    <t>OPĆE NAPOMENE</t>
  </si>
  <si>
    <t>Jedinica 
mjere 
(JM)</t>
  </si>
  <si>
    <t>Količina
(kol)</t>
  </si>
  <si>
    <t>Jedinična cijena
(JC)</t>
  </si>
  <si>
    <t>Ukupna 
cijena</t>
  </si>
  <si>
    <t>Opis stavke</t>
  </si>
  <si>
    <t>Rb.</t>
  </si>
  <si>
    <t>01.</t>
  </si>
  <si>
    <t>01.01.</t>
  </si>
  <si>
    <t>02.</t>
  </si>
  <si>
    <t>03.</t>
  </si>
  <si>
    <t>03.01.</t>
  </si>
  <si>
    <t>kom</t>
  </si>
  <si>
    <t>02.01.</t>
  </si>
  <si>
    <t xml:space="preserve">PDV (25%): </t>
  </si>
  <si>
    <t>PRIPREMNI RADOVI</t>
  </si>
  <si>
    <t>TROŠKOVNIK</t>
  </si>
  <si>
    <t>REKAPITULACIJA PO VRSTAMA RADOVA</t>
  </si>
  <si>
    <t>m²</t>
  </si>
  <si>
    <t>ZIDARSKI RADOVI</t>
  </si>
  <si>
    <t>Projektant: 
Dario Vuković, mag.ing.aedif.</t>
  </si>
  <si>
    <t xml:space="preserve">UKUPNO  </t>
  </si>
  <si>
    <t>PDV (25%)</t>
  </si>
  <si>
    <t>SVEUKUPNO</t>
  </si>
  <si>
    <t>Procjenjena vrijednost:</t>
  </si>
  <si>
    <t xml:space="preserve">Datum: </t>
  </si>
  <si>
    <t>komplet</t>
  </si>
  <si>
    <t xml:space="preserve">1. PRIPREMNRADOVI UKUPNO: </t>
  </si>
  <si>
    <t>04.</t>
  </si>
  <si>
    <t>04.01.</t>
  </si>
  <si>
    <t xml:space="preserve">4. STOLARSKI RADOVI UKUPNO: </t>
  </si>
  <si>
    <t>05.</t>
  </si>
  <si>
    <t>SUHOMONTAŽNI RADOVI</t>
  </si>
  <si>
    <t xml:space="preserve">5. SUHOMONTAŽNI RADOVI UKUPNO: </t>
  </si>
  <si>
    <t>05.01.</t>
  </si>
  <si>
    <t>06.</t>
  </si>
  <si>
    <t>ZAVRŠNI RADOVI</t>
  </si>
  <si>
    <t xml:space="preserve">2. ZIDARSKI RADOVI UKUPNO: </t>
  </si>
  <si>
    <t>STOLARSKI RADOVI</t>
  </si>
  <si>
    <t>07.01.</t>
  </si>
  <si>
    <t>07.</t>
  </si>
  <si>
    <t>06.01.</t>
  </si>
  <si>
    <r>
      <t>Investitor:</t>
    </r>
    <r>
      <rPr>
        <b/>
        <sz val="12"/>
        <rFont val="Calibri"/>
        <family val="2"/>
        <charset val="238"/>
        <scheme val="minor"/>
      </rPr>
      <t xml:space="preserve">                                                                                             GRAD DONJI MIHOLJAC                                                 VUKOVARSKA 1, 31540 DONJI MIHOLJAC
OIB: 49744793900</t>
    </r>
    <r>
      <rPr>
        <sz val="11"/>
        <rFont val="Calibri"/>
        <family val="2"/>
        <charset val="238"/>
        <scheme val="minor"/>
      </rPr>
      <t xml:space="preserve">
</t>
    </r>
  </si>
  <si>
    <r>
      <t>Investitor:</t>
    </r>
    <r>
      <rPr>
        <b/>
        <sz val="12"/>
        <rFont val="Calibri"/>
        <family val="2"/>
        <charset val="238"/>
        <scheme val="minor"/>
      </rPr>
      <t xml:space="preserve">                                                                                                            GRAD DONJI MIHOLJAC                                                                     VUKOVARSKA 1, 31540 DONJI MIHOLJAC
OIB: 49744793900</t>
    </r>
    <r>
      <rPr>
        <sz val="11"/>
        <rFont val="Calibri"/>
        <family val="2"/>
        <charset val="238"/>
        <scheme val="minor"/>
      </rPr>
      <t xml:space="preserve">
</t>
    </r>
  </si>
  <si>
    <t>01.02.</t>
  </si>
  <si>
    <t>Priprema gradilišta, premještanje ili uklanjanje nepotrebnog namještaja, odvoz  i deponiranje smeća na odlagalište.</t>
  </si>
  <si>
    <t>01.03.</t>
  </si>
  <si>
    <t>01.04.</t>
  </si>
  <si>
    <t xml:space="preserve"> prostorija za društvene udruge</t>
  </si>
  <si>
    <t>01.05.</t>
  </si>
  <si>
    <t>Ručno uklanjanje (struganje) boje sa vlagom oštečenih zidova, uklanjanje otpale žbuke, grundiranje,  krpanje i priprema podloge za nanošenje izravnavajućeg sloja . Stavka uključuje privremeno deponiranje otpadnog materijala na gradilištu te utovar i odvoz otpada na odlagalište. Obračun po m².</t>
  </si>
  <si>
    <t>01.06.</t>
  </si>
  <si>
    <t>01.07.</t>
  </si>
  <si>
    <t xml:space="preserve">Ručno uklanjanje (obijanje) nevezane žbuke sa vlagom oštečenih zidova, privremeno deponiranje, utovar i odvoz materijala, priprema podloge prije žbukanja, žbukanje i brušenje unutarnjih zidova te grundiranje kao pripreme za nanošenje izravnavajućeg sloja . Stavka obuhvača sve prijevoze , kompletan materijal, alate i rad. Obračun po m2 izvedenih radova. </t>
  </si>
  <si>
    <t>01.08.</t>
  </si>
  <si>
    <t>KERAMIČARSKI RADOVI</t>
  </si>
  <si>
    <t xml:space="preserve">Gletanje zidova u minimalno dva sloja provjera ravnosti te krpanje i brušenje zidova između slojeva te nakon završnog sloja. Otprašivanje te priprema podloge za bojenje - nanošenjem impregnacijskog sredstva.  U cijenu uključena i obrada špaleta , te sva potrebna oprema i materijal za obavljanje radova. Obračun po m²., </t>
  </si>
  <si>
    <t>Izrada izravnavajućeg sloja na zidove na prethodno pripremljenu podlogu. Izravnavajući sloj osigurati nanošenjem fleksibilnog ljepila u minimalno dva sloja debljine do 0,3 cm, jednostruko armiranje između slojeva mineralnom mrežicom, provjera ravnosti zida te grundiranje površine kao izrada podloge za gletanje. U cijenu uključen i popravak i obrada špaleta prozora i vrata te sva potrebna oprema i materijal za obavljanje radova. Obračun po m².</t>
  </si>
  <si>
    <t xml:space="preserve">3. KERAMIČARSKI RADOVI UKUPNO: </t>
  </si>
  <si>
    <t>03.02.</t>
  </si>
  <si>
    <t>02.02.</t>
  </si>
  <si>
    <t>04.02.</t>
  </si>
  <si>
    <t xml:space="preserve">LIČILAČKI RADOVI </t>
  </si>
  <si>
    <t xml:space="preserve">6. LIČILAČKI RADOVI  UKUPNO: </t>
  </si>
  <si>
    <t>Bojanje zidova disperzivnom bijelom perivom bojom  u minimalno 2 sloja . Bojanje se vrši  premium bojama u prostorijama KUDa i Udruge žena   u  području iznad lamperije.  U slučaju providnosti podložnih slojeva nakon sušenja, bojanje je potrebno ponoviti dok kako bi se osigurala konstantna bjelina površine.  U cijenu uključeno bojanje špaleta, materijal i rad te zaštita ostalih obloga za vrijeme bojanja . Obračun po m2 gotovo obojenog zida .</t>
  </si>
  <si>
    <t>Bojanje stropa disperzivnom bijelom perivom bojom  u minimalno 2 sloja . Bojanje se vrši  premium bojama u prostorijama KUDa i Udruge žena u postoriji za udruge te u WCu.  U slučaju providnosti podložnih slojeva nakon sušenja, bojanje je potrebno ponoviti dok kako bi se osigurala konstantna bjelina površine.  U cijenu uključeno bojanje špaleta, zaštita ostalih obloga za vrijeme bojanja te impregnacija površine koja se boja. Obračun po m2 gotovo obojenog stropa.</t>
  </si>
  <si>
    <t>06.02.</t>
  </si>
  <si>
    <t>07.02.</t>
  </si>
  <si>
    <t>08.</t>
  </si>
  <si>
    <t>ELEKTROINSTALATERSKI  RADOVI</t>
  </si>
  <si>
    <t>Dobava i ugradnja rasvjetnih tijela u vidu LED panela predviđenih za ugradnju u spuštene stropove. Ugradnja se izvodi prema važečim normama i pravilima struke. Pozicije i veličina panela potvrđene od strane nadzornog  inženjera. Rasvjetna tijela se na novi razvod spajaju preko originalnih spojnica. Obračun po kom ugrađenog panela.</t>
  </si>
  <si>
    <t>08.01.</t>
  </si>
  <si>
    <t>08.02.</t>
  </si>
  <si>
    <t>08.03.</t>
  </si>
  <si>
    <t>Demontaža postojećih utičnica i prekidaća te dobava i ugradnja novih  prekidaća i utičnica u postojeće kutije. Ugradnja se izvodi prema važečim normama i pravilima struke. Oblik i vrsta prekidača i utičnica trebaju biti potvrđene od strane investitora i nadzornog  inženjera.  Obračun po kom ugrađenog prekidača ili utičnice.</t>
  </si>
  <si>
    <t xml:space="preserve">8. ELEKTROINSTALATERSKI RADOVI UKUPNO: </t>
  </si>
  <si>
    <t>09.</t>
  </si>
  <si>
    <t>Završno čišćenje, priprema za primopredaju, utovar i odvoz otpada sa zbrinjavanjem. Obračun po kompletu.</t>
  </si>
  <si>
    <t xml:space="preserve">9. ZAVRŠNI RADOVI UKUPNO: </t>
  </si>
  <si>
    <t xml:space="preserve">prostorija za udruge -  izravnavajući sloj ( 2xljepilo i mrežica) + grundiranje </t>
  </si>
  <si>
    <t xml:space="preserve"> materijal za ljepljenje, fugiranje i rad</t>
  </si>
  <si>
    <t xml:space="preserve"> materijal za ljepljenje, fugiranje i rad </t>
  </si>
  <si>
    <r>
      <t xml:space="preserve">Lokacija:                                                                                                                       </t>
    </r>
    <r>
      <rPr>
        <b/>
        <sz val="11"/>
        <rFont val="Calibri"/>
        <family val="2"/>
        <charset val="238"/>
        <scheme val="minor"/>
      </rPr>
      <t>KRALJA TOMISLAVA 78</t>
    </r>
    <r>
      <rPr>
        <sz val="11"/>
        <rFont val="Calibri"/>
        <family val="2"/>
        <charset val="238"/>
        <scheme val="minor"/>
      </rPr>
      <t xml:space="preserve"> </t>
    </r>
    <r>
      <rPr>
        <b/>
        <sz val="11"/>
        <rFont val="Calibri"/>
        <family val="2"/>
        <charset val="238"/>
        <scheme val="minor"/>
      </rPr>
      <t>, GOLINCI, 31 543 MIHOLAČKI POREČ                      K.Č.BR. 2 ; K.O. GOLINCI</t>
    </r>
    <r>
      <rPr>
        <sz val="11"/>
        <rFont val="Calibri"/>
        <family val="2"/>
        <charset val="238"/>
        <scheme val="minor"/>
      </rPr>
      <t xml:space="preserve">
</t>
    </r>
  </si>
  <si>
    <t>SANACIJA PROSTORIJA ZGRADE VATROGASNOG (DRUŠTVENOG) DOMA U GOLINCIMA</t>
  </si>
  <si>
    <r>
      <t xml:space="preserve">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uklanjanja, deponiranje na gradilišnoj deponiji, utovar i odvoz na deponiju (5 km udaljenost), odnosno sortiranje i deponiranje na mjesto koje odredi investitor, troškove deponija i sl. , sve nabave, transporte do gradilišta, horizontalne i vertikalne transporte na gradilištu, sav potreban rad, osnovni i pomoćni materijal i pomoćne radnje, razne pripomoći; sva čišćenja u tijeku i nakon završetka radova, a sve do potpune funkcionalne gotovosti svake pojedine stavke i troškovnika u cjelini ‐ ako opisom stavke nije drugačije određeno. </t>
    </r>
    <r>
      <rPr>
        <b/>
        <sz val="11"/>
        <rFont val="Calibri"/>
        <family val="2"/>
        <scheme val="minor"/>
      </rPr>
      <t>Sve stavke obuhvačaju izradu, dopremu i ugradnju svih potrebnih materija do pune gotovosti stavke. Davanjem ponude smatra se da je ponuditelj obišao gradilište i upoznao se sa problematikom te je eventualne nepredviđene radove koje je uočio uključio u cijenu i  službeno je iznio predstavniku investitora.</t>
    </r>
  </si>
  <si>
    <t>spremište</t>
  </si>
  <si>
    <t>hodnik</t>
  </si>
  <si>
    <t>Demontaža pločica na ulazima. Cca 20m2 pločica. Privremeno deponiranje na otpadnog materijala na gradilištu  te utovar i odvoz otpada na odlagalište.</t>
  </si>
  <si>
    <t>Demontaža unutarnjih i vanjskih vrata i prozora u prostoriji društvenih udruga. Vanjska vrata su dimenzije 140x250cm, unutarnja vrata su dimenzije 90x210 i 100x195cm, prozori su dimenzije 205x205 (ukupno 2 komada). Nakon demontaže, vrata , prozore kao i spojna sredstva potrebno je odvesti na odlagalište. Prilikom vađenja prozora i vrata voditi računa da se ne unište vanjske špalete.</t>
  </si>
  <si>
    <t>Demontaža plinske peći i dimovodnih kanala u prostoriji društvenih udruga. Nakon izvođenja radova plinske peći je potrebno ponovno spojiti te ispitati ispravnost.</t>
  </si>
  <si>
    <t>Izravnavanje podloge, te priprema podloge za postavljanje keramičkih pločica u prostoriji za udruge, hodniku i spremištu. Površinu je potrebno poravnati, otkloniti nepotrebne pločice ma mjestu ulaznih vrata, otprašiti te premazati masom za grundiranje  ( mineral kvarc ) kako bi se osiguralo ljeplje pločica na pločice. Otpadni materijal potrebno je privremeno deponirati te odvesti na odlagalište. Obračun po m2 pripremljene podloge.</t>
  </si>
  <si>
    <t xml:space="preserve">prostorija za udruge -  gletanje + impregnacija </t>
  </si>
  <si>
    <t>podne  pločice - hodnik</t>
  </si>
  <si>
    <t>podne  pločice - spremište</t>
  </si>
  <si>
    <t>Ljepljenje i fugiranje podnih pločica na pod prostorije za udruge, pod spremišta i pod hodnika. Podloga za ljepljenje mora biti ravna te grundirana kvarcnim premazima. U cijenu kvadrata obuhvačeno je dobava pločica i ljepljenje cokla te obrada gornjeg ruba cokla ljepilom, te masa za fugiranje. Ljepljenje pločica vrši se u uvjetima optimalnim za ljepljenje pločica fleksibilnim ljepilom, u cijenu uključen sav prijevoz, materijal i rad te sav potreban alat i  oprema. Pločice po izboru investitora u cijeni do 20e/m2. Obračun po m² .</t>
  </si>
  <si>
    <t>Ljepljenje i fugiranje vanjskih protukliznih podnih pločica na ulazna stepeništa. Podloga za ljepljenje mora biti ravna te grundirana kvarcnim premazima. Na bridove stubišta mora biti dobavljena i ugrađena aluminijska protuklizna lajsna iz komada. U cijenu je uključano ljepljenje cokla na fasadi te obrada gornjeg ruba cokla ljepilom. Ljepljenje pločica vrši se u uvjetima optimalnim za ljepljenje pločica fleksibilnim ljepilom, u cijenu uključen sav prijevoz, materijal i rad te sav potreban alat i  oprema. Pločice po izvoru investitora u cijeni do 20e/m2. Obračun po m² .</t>
  </si>
  <si>
    <t>podne  pločice - ulazna stepeništa</t>
  </si>
  <si>
    <t>PVC jednokrilna vrata dim. 90x210cm</t>
  </si>
  <si>
    <t>PVC jednokrilna vrata dim. 100x195cm</t>
  </si>
  <si>
    <t>Nabavka i ugradnja PVC prozora (staklene stijene). Prozori se ugrađuju u postojeće otvore na vanjskoj fasadi. Prozori su  maksimalnih dimenzija 205x205cm.  Prozor se sastoji samo od fiksnog dijela, a poprečna prečka na sredini raspona treba se ugraditi ukoliko to proizvođač preporuča. Prije naručivanja i ugradnje stijene potrebno je izvršiti kontrolu dimenzija te shemu stolarije odobriti od strane investitora i nadzora. Ugradnja uključuje finu obradu špaleta nakon ugradnje te unutarnju PVC i vanjsku (aluminijsku) prozorsku klupicu. U cijenu uključen prijevoz te kompletan materijal i rad za ugradnju prozora. Obračun po komadu ugrađenog prozora.</t>
  </si>
  <si>
    <t>Nabavka i ugradnja PVC vrata u prostoriji za udruge vrata su maksimalnih dimenzija 140x250cm. Vrata moraju biti ostakljena u gornjem polju prozirnim staklom, a u donjem dijelu od neprozirnog pvc panela. Iznad vrata se postavlja nadsvjetlo kojem mora biti omogućeno otvaranje na kip (ventus). Vrata moraju biti dvokrilna u omjeru 100+40cm, od kojih se manji dio mora moći fiksirati u doni i gornji štok, opremljena štokom, minimalnim metalnim pragom, okovima, kvakom i bravom sa 3 ključa. Prije naručivanja i ugradnje vrata potrebno je izvršiti kontrolu dimenzija. Ugradnja uključuje finu obradu špaleta nakon ugradnje. U cijenu uključen prijevoz te kompletan materijal i rad za ugradnju vrata. Obračun po komadu ugrađenih varata.</t>
  </si>
  <si>
    <t>Nabavka i ugradnja PVC unutarnjih u  postojeće otvore prema hodniku i spremištu. Vrata su maksimalnih dimenzija 90x210c mi 100x195cm. Vrata moraju biti u gornjem i donjem polju dijelu opremljena ispunom od neprozirnog pvc panela. Vrata moraju biti jednokrilna sa otvaranjem prema prostoriji za udruge .  Moraju miti opremljena štokom, minimalnim metalnim pragom, okovima, kvakom i bravom sa 3 ključa. Prije naručivanja i ugradnje vrata potrebno je izvršiti kontrolu dimenzija. U cijenu uključen prijevoz te kompletan materijal i rad za ugradnju vrata. Ugradnja uključuje finu obradu špaleta nakon ugradnje. Obračun po komadu ugrađenih varata.</t>
  </si>
  <si>
    <t>Izvedba spuštenog  stropa u prostoriji za udruge i spremištu od jednostavnih elemenata kao jednostavni gipskartonski spušteni strop Knauf D111 prema detalju proizvođača ili drugi jednakovrijedan, na visinu 10cm od postojećeg stropa. Konstrukcija od tipskih pocinčanih profila, jednostrana obloga vodootpornim 12,5mm debelim gipskartonskim pločama . Za sve gotovo izvedeno prema detaljima kao "knauf" sa obradom svih spojeva. Obrada spojeva kao Uniflott-om, a za Q3 kvalitetu kao Knauf Superfinish ili drugi jednakovrijedan. Pri izradi držati se smjernica i uputa proizvođača. Stavka uključuje izradu otvora na mjeru za ugradnju rasvjete. Na konstrukciju se pričvršćuju  potkonstrukcija iz pocinčanog lima debljine 0,6 mm kao iz Knauf tipskih CD/UD profila ili jednakovrijedni. Izrada prema smjernicama i uputama proizvođača, a Izrada detalja uz rubova prema tipskim detaljima odabranim od strane projektanta. Kvaliteta završne obrada spojeva i površine prema kvaliteti Q2. Obračun po m2.</t>
  </si>
  <si>
    <t>04.03.</t>
  </si>
  <si>
    <t>podkonstrukcija od jelovih dasaka</t>
  </si>
  <si>
    <t>demontaža štukature</t>
  </si>
  <si>
    <t xml:space="preserve"> bojanje zida spremišta</t>
  </si>
  <si>
    <t xml:space="preserve"> bojanje zida prostorije za udruge</t>
  </si>
  <si>
    <t xml:space="preserve"> bojanje stropa prostorije za udruge</t>
  </si>
  <si>
    <t xml:space="preserve"> bojanje stropa spremišta</t>
  </si>
  <si>
    <t xml:space="preserve"> bojanje stropa hodnika</t>
  </si>
  <si>
    <t>KROVOPOKRIVAČKI I LIMARSKI RADOVI</t>
  </si>
  <si>
    <r>
      <t xml:space="preserve">Postavljanje vertikalnih oluka </t>
    </r>
    <r>
      <rPr>
        <sz val="11"/>
        <rFont val="Calibri"/>
        <family val="2"/>
        <charset val="238"/>
      </rPr>
      <t xml:space="preserve">φ100 mm, razvijene širine 33,3 cm od bojanog pocinčanog lima debljine 0,55 m. Stavka obuhvača  potrebna koljena i obujmice za oluke. </t>
    </r>
  </si>
  <si>
    <t>m'</t>
  </si>
  <si>
    <t xml:space="preserve">7. KROVOPOKRIVAČKI I LIMARSKI RADOVI UKUPNO: </t>
  </si>
  <si>
    <t>Izrada proširenja razvoda elektroinstalacijske mreže u vidu dovođenja novih vodića prema pozicijama novih rasvjetnih tijela ugrađenih u spušteni strop. Razvod se izvodi prema važečim normama i pravilima struke. Pozicije razvoda potvrđene od strane nadzornog  inženjera. Novi razvod spaja se na postojeću mrežu preko originalnih spojnica u novoj razvodnoj kutiji opremljenoj modernim osiguračima. U cijenu uključiti dobavu i ugradnju  spojnica, vodića, držača vodića, razvodne kutije te kompletno ispitivanje ispravnosti izvedene elektro instalacija koje mora biti u prisustvu te odobreno od strane nadzora. Obračun po kompletu kompletno izvedene i ispitane elektro instalacije.</t>
  </si>
  <si>
    <t xml:space="preserve"> prostorija za društvene udruge 54m2</t>
  </si>
  <si>
    <t>spremište 12m2</t>
  </si>
  <si>
    <t>9.</t>
  </si>
  <si>
    <t>9.01.</t>
  </si>
  <si>
    <t>Datum: srpanj 2024.</t>
  </si>
  <si>
    <t xml:space="preserve"> SANACIJA PROSTORIJA ZGRADE VATROGASNOG (DRUŠTVENOG) DOMA U GOLINCIMA</t>
  </si>
  <si>
    <r>
      <t xml:space="preserve">Lokacija:                                                                                                                       </t>
    </r>
    <r>
      <rPr>
        <b/>
        <sz val="11"/>
        <rFont val="Calibri"/>
        <family val="2"/>
        <charset val="238"/>
        <scheme val="minor"/>
      </rPr>
      <t>KRALJA TOMISLAVA 78</t>
    </r>
    <r>
      <rPr>
        <sz val="11"/>
        <rFont val="Calibri"/>
        <family val="2"/>
        <charset val="238"/>
        <scheme val="minor"/>
      </rPr>
      <t xml:space="preserve"> </t>
    </r>
    <r>
      <rPr>
        <b/>
        <sz val="11"/>
        <rFont val="Calibri"/>
        <family val="2"/>
        <charset val="238"/>
        <scheme val="minor"/>
      </rPr>
      <t>, GOLINCI,                                                                   31 543 MIHOLAČKI POREČ                                                             K.Č.BR. 2 ; K.O. GOLINCI</t>
    </r>
    <r>
      <rPr>
        <sz val="11"/>
        <rFont val="Calibri"/>
        <family val="2"/>
        <charset val="238"/>
        <scheme val="minor"/>
      </rPr>
      <t xml:space="preserve">
</t>
    </r>
  </si>
  <si>
    <r>
      <t xml:space="preserve">Građevina:                                                                                                                 </t>
    </r>
    <r>
      <rPr>
        <b/>
        <sz val="11"/>
        <rFont val="Calibri"/>
        <family val="2"/>
        <charset val="238"/>
        <scheme val="minor"/>
      </rPr>
      <t>ZGRADA VATROGASNOG (DRUŠTVENOG) DOMA, GOLINCI</t>
    </r>
  </si>
  <si>
    <t>Demontaža stare štukature u prostoriji društvenih udruga, odvoz i utovar u vozilo.Izrada podkonstrukcije od jelovih dasaska kako bi se onemogučio dolazak štetočina u područje spuštenog stropa te olakšala izrada spuštenog stropa. Obračun po m2 uklonjenog stropa te izrađene podkonstrukcije.</t>
  </si>
  <si>
    <t xml:space="preserve">Preslagivanje postojećeg crijepa cca 60m2, zamjena dotrajalih letava te postavljanje okapnog lima cca 5m1 na mjestu spoja starog i preslaganog novog pokrova, razvijene širine 50-70 cm iz pocinčanog bojanog lima debljine 0,55 mm kako bi se spriječilo curenje oborinske vode i nastajanje eventualne nove štete od vlage. Obračun po kompletu izvedenih radova. </t>
  </si>
  <si>
    <t xml:space="preserve">A) SANACIJA PROSTORIJA ZGRADE VATROGASNOG (DRUŠTVENOG) DOMA U GOLINCIMA - UKUPNO: </t>
  </si>
  <si>
    <t xml:space="preserve">A) SANACIJA PROSTORIJA ZGRADE VATROGASNOG (DRUŠTVENOG) DOMA U GOLINCIMA- SVEUKUPNO: </t>
  </si>
  <si>
    <t>TROŠKOVNIK ZA JN 78/24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</si>
</sst>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0.00\ &quot;kn&quot;"/>
    <numFmt numFmtId="165" formatCode="_-* #,##0.00\ [$€-41A]_-;\-* #,##0.00\ [$€-41A]_-;_-* &quot;-&quot;??\ [$€-41A]_-;_-@_-"/>
  </numFmts>
  <fonts count="26" x14ac:knownFonts="1">
    <font>
      <sz val="11"/>
      <color theme="1"/>
      <name val="Calibri"/>
      <family val="2"/>
      <charset val="238"/>
      <scheme val="minor"/>
    </font>
    <font>
      <sz val="11"/>
      <color theme="1"/>
      <name val="Calibri"/>
      <family val="2"/>
      <charset val="238"/>
      <scheme val="minor"/>
    </font>
    <font>
      <sz val="10"/>
      <color theme="1"/>
      <name val="Calibri"/>
      <family val="2"/>
      <charset val="238"/>
    </font>
    <font>
      <sz val="11"/>
      <color indexed="8"/>
      <name val="Calibri"/>
      <family val="2"/>
      <charset val="238"/>
    </font>
    <font>
      <sz val="10"/>
      <name val="Arial"/>
      <family val="2"/>
      <charset val="238"/>
    </font>
    <font>
      <sz val="10"/>
      <name val="Helv"/>
    </font>
    <font>
      <sz val="11"/>
      <name val="Calibri"/>
      <family val="2"/>
      <charset val="238"/>
      <scheme val="minor"/>
    </font>
    <font>
      <b/>
      <sz val="11"/>
      <name val="Calibri"/>
      <family val="2"/>
      <charset val="238"/>
      <scheme val="minor"/>
    </font>
    <font>
      <b/>
      <sz val="12"/>
      <name val="Calibri"/>
      <family val="2"/>
      <charset val="238"/>
      <scheme val="minor"/>
    </font>
    <font>
      <sz val="11"/>
      <color rgb="FFFF0000"/>
      <name val="Calibri"/>
      <family val="2"/>
      <charset val="238"/>
      <scheme val="minor"/>
    </font>
    <font>
      <sz val="11"/>
      <color rgb="FFFF0000"/>
      <name val="Arial"/>
      <family val="2"/>
    </font>
    <font>
      <b/>
      <sz val="11"/>
      <color rgb="FFFF0000"/>
      <name val="Calibri"/>
      <family val="2"/>
      <charset val="238"/>
      <scheme val="minor"/>
    </font>
    <font>
      <sz val="11"/>
      <color rgb="FFFF0000"/>
      <name val="Calibri"/>
      <family val="2"/>
      <charset val="238"/>
    </font>
    <font>
      <b/>
      <sz val="11"/>
      <color rgb="FFFF0000"/>
      <name val="Calibri"/>
      <family val="2"/>
      <charset val="238"/>
    </font>
    <font>
      <sz val="11"/>
      <name val="Calibri"/>
      <family val="2"/>
      <charset val="238"/>
    </font>
    <font>
      <sz val="10"/>
      <name val="Arial"/>
      <family val="2"/>
    </font>
    <font>
      <b/>
      <sz val="11"/>
      <name val="Calibri"/>
      <family val="2"/>
      <scheme val="minor"/>
    </font>
    <font>
      <b/>
      <sz val="11"/>
      <color theme="1"/>
      <name val="Calibri"/>
      <family val="2"/>
      <charset val="238"/>
      <scheme val="minor"/>
    </font>
    <font>
      <b/>
      <sz val="12"/>
      <color theme="1"/>
      <name val="Calibri"/>
      <family val="2"/>
      <charset val="238"/>
      <scheme val="minor"/>
    </font>
    <font>
      <b/>
      <sz val="12"/>
      <color rgb="FFFF0000"/>
      <name val="Calibri"/>
      <family val="2"/>
      <charset val="238"/>
      <scheme val="minor"/>
    </font>
    <font>
      <b/>
      <sz val="11"/>
      <name val="Calibri"/>
      <family val="2"/>
      <charset val="238"/>
    </font>
    <font>
      <b/>
      <sz val="36"/>
      <name val="Calibri"/>
      <family val="2"/>
      <charset val="238"/>
      <scheme val="minor"/>
    </font>
    <font>
      <b/>
      <sz val="14"/>
      <name val="Calibri"/>
      <family val="2"/>
      <charset val="238"/>
      <scheme val="minor"/>
    </font>
    <font>
      <b/>
      <sz val="14"/>
      <color theme="1"/>
      <name val="Calibri"/>
      <family val="2"/>
      <charset val="238"/>
      <scheme val="minor"/>
    </font>
    <font>
      <sz val="14"/>
      <color theme="1"/>
      <name val="Calibri"/>
      <family val="2"/>
      <charset val="238"/>
      <scheme val="minor"/>
    </font>
    <font>
      <b/>
      <sz val="10"/>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thin">
        <color indexed="64"/>
      </bottom>
      <diagonal/>
    </border>
  </borders>
  <cellStyleXfs count="21">
    <xf numFmtId="0" fontId="0" fillId="0" borderId="0"/>
    <xf numFmtId="0" fontId="2" fillId="0" borderId="0"/>
    <xf numFmtId="0" fontId="3"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5" fillId="0" borderId="0"/>
    <xf numFmtId="0" fontId="3" fillId="0" borderId="0"/>
    <xf numFmtId="0" fontId="4" fillId="0" borderId="0"/>
    <xf numFmtId="0" fontId="15" fillId="0" borderId="0"/>
    <xf numFmtId="44" fontId="15" fillId="0" borderId="0" applyFont="0" applyFill="0" applyBorder="0" applyAlignment="0" applyProtection="0"/>
    <xf numFmtId="44" fontId="15"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cellStyleXfs>
  <cellXfs count="129">
    <xf numFmtId="0" fontId="0" fillId="0" borderId="0" xfId="0"/>
    <xf numFmtId="0" fontId="9" fillId="0" borderId="0" xfId="0" applyFont="1" applyAlignment="1">
      <alignment horizontal="center" vertical="top"/>
    </xf>
    <xf numFmtId="0" fontId="10" fillId="0" borderId="0" xfId="1" applyFont="1"/>
    <xf numFmtId="0" fontId="11" fillId="0" borderId="0" xfId="0" applyFont="1"/>
    <xf numFmtId="0" fontId="9" fillId="0" borderId="0" xfId="0" applyFont="1"/>
    <xf numFmtId="0" fontId="9" fillId="0" borderId="0" xfId="0" applyFont="1" applyAlignment="1">
      <alignment horizontal="left" vertical="top" wrapText="1"/>
    </xf>
    <xf numFmtId="0" fontId="9" fillId="0" borderId="0" xfId="4" applyFont="1" applyAlignment="1">
      <alignment horizontal="justify" vertical="top" wrapText="1"/>
    </xf>
    <xf numFmtId="0" fontId="9" fillId="0" borderId="0" xfId="4" applyFont="1" applyAlignment="1">
      <alignment horizontal="center" vertical="center"/>
    </xf>
    <xf numFmtId="4" fontId="12" fillId="0" borderId="0" xfId="4" applyNumberFormat="1" applyFont="1" applyAlignment="1" applyProtection="1">
      <alignment horizontal="center" vertical="center"/>
      <protection locked="0"/>
    </xf>
    <xf numFmtId="4" fontId="12" fillId="0" borderId="0" xfId="4" applyNumberFormat="1" applyFont="1" applyAlignment="1">
      <alignment horizontal="center" vertical="center"/>
    </xf>
    <xf numFmtId="0" fontId="12" fillId="0" borderId="0" xfId="4" applyFont="1" applyAlignment="1">
      <alignment horizontal="center" vertical="top"/>
    </xf>
    <xf numFmtId="0" fontId="13" fillId="0" borderId="0" xfId="1" applyFont="1" applyAlignment="1">
      <alignment horizontal="center" vertical="top"/>
    </xf>
    <xf numFmtId="164" fontId="11" fillId="0" borderId="0" xfId="4" applyNumberFormat="1" applyFont="1" applyAlignment="1">
      <alignment horizontal="center" vertical="center"/>
    </xf>
    <xf numFmtId="0" fontId="12" fillId="0" borderId="0" xfId="1" applyFont="1" applyAlignment="1">
      <alignment horizontal="center" vertical="top"/>
    </xf>
    <xf numFmtId="4" fontId="12" fillId="0" borderId="0" xfId="1" applyNumberFormat="1" applyFont="1" applyAlignment="1">
      <alignment horizontal="center"/>
    </xf>
    <xf numFmtId="4" fontId="12" fillId="0" borderId="0" xfId="1" applyNumberFormat="1" applyFont="1" applyAlignment="1" applyProtection="1">
      <alignment horizontal="center"/>
      <protection locked="0"/>
    </xf>
    <xf numFmtId="0" fontId="6" fillId="0" borderId="0" xfId="0" applyFont="1" applyAlignment="1">
      <alignment horizontal="center" vertical="top"/>
    </xf>
    <xf numFmtId="0" fontId="7" fillId="0" borderId="0" xfId="0" applyFont="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0" fontId="6" fillId="0" borderId="0" xfId="0" applyFont="1" applyAlignment="1">
      <alignment horizontal="justify" vertical="top" wrapText="1"/>
    </xf>
    <xf numFmtId="0" fontId="7" fillId="2" borderId="3" xfId="0" applyFont="1" applyFill="1" applyBorder="1"/>
    <xf numFmtId="0" fontId="7" fillId="2" borderId="3" xfId="0" applyFont="1" applyFill="1" applyBorder="1" applyAlignment="1">
      <alignment horizontal="center"/>
    </xf>
    <xf numFmtId="4" fontId="7" fillId="2" borderId="3" xfId="0" applyNumberFormat="1" applyFont="1" applyFill="1" applyBorder="1" applyAlignment="1">
      <alignment horizontal="center"/>
    </xf>
    <xf numFmtId="4" fontId="7" fillId="2" borderId="4" xfId="0" applyNumberFormat="1" applyFont="1" applyFill="1" applyBorder="1" applyAlignment="1">
      <alignment horizontal="center"/>
    </xf>
    <xf numFmtId="0" fontId="10" fillId="0" borderId="0" xfId="1" applyFont="1" applyAlignment="1">
      <alignment horizontal="center"/>
    </xf>
    <xf numFmtId="0" fontId="9" fillId="0" borderId="0" xfId="0" applyFont="1" applyAlignment="1">
      <alignment horizontal="center"/>
    </xf>
    <xf numFmtId="164" fontId="9" fillId="0" borderId="0" xfId="0" applyNumberFormat="1" applyFont="1" applyAlignment="1">
      <alignment horizontal="center"/>
    </xf>
    <xf numFmtId="164" fontId="11" fillId="0" borderId="0" xfId="0" applyNumberFormat="1" applyFont="1"/>
    <xf numFmtId="2" fontId="9" fillId="0" borderId="0" xfId="0" applyNumberFormat="1" applyFont="1"/>
    <xf numFmtId="164" fontId="9" fillId="0" borderId="0" xfId="0" applyNumberFormat="1" applyFont="1"/>
    <xf numFmtId="4" fontId="9" fillId="0" borderId="0" xfId="0" applyNumberFormat="1" applyFont="1" applyAlignment="1">
      <alignment horizontal="center"/>
    </xf>
    <xf numFmtId="4" fontId="6" fillId="0" borderId="0" xfId="0" applyNumberFormat="1" applyFont="1" applyAlignment="1">
      <alignment horizontal="center"/>
    </xf>
    <xf numFmtId="0" fontId="0" fillId="0" borderId="0" xfId="0" applyAlignment="1">
      <alignment vertical="center" wrapText="1"/>
    </xf>
    <xf numFmtId="0" fontId="8" fillId="0" borderId="0" xfId="1" applyFont="1" applyAlignment="1">
      <alignment horizontal="center" vertical="top"/>
    </xf>
    <xf numFmtId="9" fontId="11" fillId="0" borderId="0" xfId="0" applyNumberFormat="1" applyFont="1" applyAlignment="1">
      <alignment horizontal="center"/>
    </xf>
    <xf numFmtId="0" fontId="6" fillId="0" borderId="0" xfId="0" applyFont="1" applyAlignment="1">
      <alignment vertical="top" wrapText="1"/>
    </xf>
    <xf numFmtId="0" fontId="6" fillId="0" borderId="0" xfId="14" applyFont="1" applyAlignment="1">
      <alignment horizontal="left" vertical="top" wrapText="1"/>
    </xf>
    <xf numFmtId="0" fontId="7" fillId="2" borderId="2" xfId="0" applyFont="1" applyFill="1" applyBorder="1" applyAlignment="1">
      <alignment horizontal="center" vertical="top"/>
    </xf>
    <xf numFmtId="0" fontId="7" fillId="0" borderId="0" xfId="0" applyFont="1" applyAlignment="1">
      <alignment horizontal="right" vertical="top"/>
    </xf>
    <xf numFmtId="0" fontId="7" fillId="0" borderId="0" xfId="0" applyFont="1" applyAlignment="1">
      <alignment horizontal="center" vertical="top"/>
    </xf>
    <xf numFmtId="0" fontId="6" fillId="0" borderId="0" xfId="0" applyFont="1" applyAlignment="1">
      <alignment horizontal="center"/>
    </xf>
    <xf numFmtId="0" fontId="6" fillId="0" borderId="0" xfId="0" applyFont="1" applyAlignment="1">
      <alignment horizontal="left" vertical="top" wrapText="1"/>
    </xf>
    <xf numFmtId="164" fontId="7" fillId="0" borderId="0" xfId="0" applyNumberFormat="1" applyFont="1" applyAlignment="1">
      <alignment horizontal="center" vertical="top"/>
    </xf>
    <xf numFmtId="0" fontId="6" fillId="0" borderId="0" xfId="0" applyFont="1"/>
    <xf numFmtId="0" fontId="7" fillId="0" borderId="0" xfId="0" applyFont="1" applyAlignment="1">
      <alignment horizontal="center"/>
    </xf>
    <xf numFmtId="4" fontId="7" fillId="0" borderId="0" xfId="0" applyNumberFormat="1" applyFont="1" applyAlignment="1">
      <alignment horizontal="center"/>
    </xf>
    <xf numFmtId="0" fontId="11" fillId="0" borderId="0" xfId="0" applyFont="1" applyAlignment="1">
      <alignment horizontal="center" vertical="top"/>
    </xf>
    <xf numFmtId="0" fontId="6" fillId="0" borderId="0" xfId="0" quotePrefix="1" applyFont="1" applyAlignment="1">
      <alignment horizontal="left" vertical="top" wrapText="1"/>
    </xf>
    <xf numFmtId="0" fontId="6" fillId="0" borderId="0" xfId="0" quotePrefix="1" applyFont="1" applyAlignment="1">
      <alignment horizontal="right" vertical="top" wrapText="1"/>
    </xf>
    <xf numFmtId="0" fontId="6" fillId="0" borderId="0" xfId="0" applyFont="1" applyAlignment="1">
      <alignment wrapText="1"/>
    </xf>
    <xf numFmtId="2" fontId="9" fillId="0" borderId="0" xfId="0" quotePrefix="1" applyNumberFormat="1" applyFont="1"/>
    <xf numFmtId="164" fontId="0" fillId="0" borderId="0" xfId="0" applyNumberFormat="1"/>
    <xf numFmtId="0" fontId="17" fillId="0" borderId="0" xfId="0" applyFont="1" applyAlignment="1">
      <alignment horizontal="left"/>
    </xf>
    <xf numFmtId="0" fontId="0" fillId="0" borderId="0" xfId="0" applyAlignment="1">
      <alignment horizontal="center"/>
    </xf>
    <xf numFmtId="0" fontId="17" fillId="0" borderId="0" xfId="0" applyFont="1" applyAlignment="1">
      <alignment horizontal="right"/>
    </xf>
    <xf numFmtId="0" fontId="0" fillId="0" borderId="9" xfId="0" applyBorder="1" applyAlignment="1">
      <alignment horizontal="center"/>
    </xf>
    <xf numFmtId="0" fontId="17" fillId="0" borderId="9" xfId="0" applyFont="1" applyBorder="1" applyAlignment="1">
      <alignment horizontal="right"/>
    </xf>
    <xf numFmtId="164" fontId="17" fillId="0" borderId="0" xfId="0" applyNumberFormat="1" applyFont="1"/>
    <xf numFmtId="164" fontId="19" fillId="0" borderId="0" xfId="0" applyNumberFormat="1" applyFont="1"/>
    <xf numFmtId="164" fontId="6" fillId="0" borderId="0" xfId="4" applyNumberFormat="1" applyFont="1" applyAlignment="1">
      <alignment vertical="center" wrapText="1"/>
    </xf>
    <xf numFmtId="0" fontId="0" fillId="0" borderId="0" xfId="0" applyAlignment="1">
      <alignment wrapText="1"/>
    </xf>
    <xf numFmtId="0" fontId="0" fillId="0" borderId="10" xfId="0" applyBorder="1" applyAlignment="1">
      <alignment horizontal="center"/>
    </xf>
    <xf numFmtId="0" fontId="20" fillId="0" borderId="0" xfId="0" applyFont="1" applyAlignment="1">
      <alignment horizontal="center" vertical="top"/>
    </xf>
    <xf numFmtId="0" fontId="14" fillId="0" borderId="0" xfId="0" applyFont="1" applyAlignment="1">
      <alignment horizontal="left" vertical="top" wrapText="1"/>
    </xf>
    <xf numFmtId="0" fontId="14" fillId="0" borderId="0" xfId="0" applyFont="1" applyAlignment="1">
      <alignment horizontal="center"/>
    </xf>
    <xf numFmtId="4" fontId="14" fillId="0" borderId="0" xfId="0" applyNumberFormat="1" applyFont="1" applyAlignment="1">
      <alignment horizontal="center"/>
    </xf>
    <xf numFmtId="0" fontId="13" fillId="0" borderId="0" xfId="0" applyFont="1" applyAlignment="1">
      <alignment horizontal="center" vertical="top"/>
    </xf>
    <xf numFmtId="0" fontId="12" fillId="0" borderId="0" xfId="0" applyFont="1" applyAlignment="1">
      <alignment horizontal="left" vertical="top" wrapText="1"/>
    </xf>
    <xf numFmtId="0" fontId="12" fillId="0" borderId="0" xfId="0" applyFont="1" applyAlignment="1">
      <alignment horizontal="center"/>
    </xf>
    <xf numFmtId="4" fontId="12" fillId="0" borderId="0" xfId="0" applyNumberFormat="1" applyFont="1" applyAlignment="1">
      <alignment horizontal="center"/>
    </xf>
    <xf numFmtId="0" fontId="14" fillId="0" borderId="0" xfId="0" applyFont="1"/>
    <xf numFmtId="0" fontId="14" fillId="0" borderId="0" xfId="0" quotePrefix="1" applyFont="1" applyAlignment="1">
      <alignment wrapText="1"/>
    </xf>
    <xf numFmtId="0" fontId="10" fillId="0" borderId="0" xfId="1" applyFont="1" applyAlignment="1">
      <alignment horizontal="left" vertical="center"/>
    </xf>
    <xf numFmtId="0" fontId="9" fillId="0" borderId="0" xfId="0" applyFont="1" applyAlignment="1">
      <alignment horizontal="left" vertical="center"/>
    </xf>
    <xf numFmtId="4" fontId="11" fillId="0" borderId="0" xfId="0" applyNumberFormat="1" applyFont="1" applyAlignment="1">
      <alignment horizontal="left" vertical="center"/>
    </xf>
    <xf numFmtId="0" fontId="11" fillId="0" borderId="0" xfId="0" applyFont="1" applyAlignment="1">
      <alignment horizontal="left" vertical="center"/>
    </xf>
    <xf numFmtId="164" fontId="9" fillId="0" borderId="0" xfId="0" applyNumberFormat="1" applyFont="1" applyAlignment="1">
      <alignment horizontal="left" vertical="center"/>
    </xf>
    <xf numFmtId="0" fontId="14" fillId="0" borderId="0" xfId="0" applyFont="1" applyAlignment="1">
      <alignment vertical="top" wrapText="1"/>
    </xf>
    <xf numFmtId="0" fontId="14" fillId="0" borderId="0" xfId="0" applyFont="1" applyAlignment="1">
      <alignment horizontal="right" vertical="top" wrapText="1"/>
    </xf>
    <xf numFmtId="4" fontId="14" fillId="0" borderId="0" xfId="0" applyNumberFormat="1" applyFont="1" applyAlignment="1" applyProtection="1">
      <alignment horizontal="center" vertical="top"/>
      <protection locked="0"/>
    </xf>
    <xf numFmtId="4" fontId="14" fillId="0" borderId="0" xfId="0" applyNumberFormat="1" applyFont="1" applyAlignment="1">
      <alignment horizontal="center" vertical="top"/>
    </xf>
    <xf numFmtId="0" fontId="7" fillId="0" borderId="0" xfId="0" applyFont="1" applyAlignment="1">
      <alignment horizontal="center" vertical="center"/>
    </xf>
    <xf numFmtId="4" fontId="7" fillId="0" borderId="0" xfId="0" applyNumberFormat="1" applyFont="1" applyAlignment="1">
      <alignment horizontal="center" vertical="center" wrapText="1"/>
    </xf>
    <xf numFmtId="0" fontId="8" fillId="0" borderId="0" xfId="1" applyFont="1" applyAlignment="1">
      <alignment horizontal="right" vertical="top"/>
    </xf>
    <xf numFmtId="0" fontId="14" fillId="0" borderId="0" xfId="1" applyFont="1" applyAlignment="1">
      <alignment vertical="top"/>
    </xf>
    <xf numFmtId="0" fontId="0" fillId="0" borderId="10" xfId="0" applyBorder="1"/>
    <xf numFmtId="0" fontId="18" fillId="0" borderId="0" xfId="0" applyFont="1"/>
    <xf numFmtId="0" fontId="6" fillId="0" borderId="0" xfId="0" applyFont="1" applyAlignment="1">
      <alignment horizontal="right" vertical="top" wrapText="1"/>
    </xf>
    <xf numFmtId="4" fontId="6" fillId="0" borderId="0" xfId="0" applyNumberFormat="1" applyFont="1" applyAlignment="1">
      <alignment horizontal="right"/>
    </xf>
    <xf numFmtId="165" fontId="0" fillId="0" borderId="0" xfId="0" applyNumberFormat="1"/>
    <xf numFmtId="165" fontId="0" fillId="0" borderId="10" xfId="0" applyNumberFormat="1" applyBorder="1"/>
    <xf numFmtId="165" fontId="0" fillId="0" borderId="9" xfId="0" applyNumberFormat="1" applyBorder="1"/>
    <xf numFmtId="165" fontId="17" fillId="0" borderId="0" xfId="0" applyNumberFormat="1" applyFont="1"/>
    <xf numFmtId="165" fontId="0" fillId="0" borderId="0" xfId="20" applyNumberFormat="1" applyFont="1" applyFill="1" applyBorder="1"/>
    <xf numFmtId="165" fontId="17" fillId="0" borderId="0" xfId="20" applyNumberFormat="1" applyFont="1" applyFill="1" applyBorder="1"/>
    <xf numFmtId="165" fontId="7" fillId="0" borderId="0" xfId="20" applyNumberFormat="1" applyFont="1" applyFill="1" applyBorder="1" applyAlignment="1">
      <alignment horizontal="center" vertical="top"/>
    </xf>
    <xf numFmtId="0" fontId="12" fillId="0" borderId="0" xfId="0" applyFont="1"/>
    <xf numFmtId="164" fontId="24" fillId="0" borderId="0" xfId="0" applyNumberFormat="1" applyFont="1"/>
    <xf numFmtId="0" fontId="24" fillId="0" borderId="0" xfId="0" applyFont="1"/>
    <xf numFmtId="0" fontId="21" fillId="0" borderId="0" xfId="1" applyFont="1" applyAlignment="1">
      <alignment horizontal="center" vertical="top"/>
    </xf>
    <xf numFmtId="0" fontId="7" fillId="0" borderId="5" xfId="0" applyFont="1" applyBorder="1" applyAlignment="1">
      <alignment horizontal="right" vertical="top"/>
    </xf>
    <xf numFmtId="0" fontId="7" fillId="0" borderId="7" xfId="0" applyFont="1" applyBorder="1" applyAlignment="1">
      <alignment horizontal="right" vertical="top"/>
    </xf>
    <xf numFmtId="164" fontId="7" fillId="3" borderId="5" xfId="0" applyNumberFormat="1" applyFont="1" applyFill="1" applyBorder="1" applyAlignment="1">
      <alignment horizontal="center" vertical="top"/>
    </xf>
    <xf numFmtId="164" fontId="7" fillId="3" borderId="6" xfId="0" applyNumberFormat="1" applyFont="1" applyFill="1" applyBorder="1" applyAlignment="1">
      <alignment horizontal="center" vertical="top"/>
    </xf>
    <xf numFmtId="164" fontId="7" fillId="3" borderId="7" xfId="0" applyNumberFormat="1" applyFont="1" applyFill="1" applyBorder="1" applyAlignment="1">
      <alignment horizontal="center" vertical="top"/>
    </xf>
    <xf numFmtId="0" fontId="7" fillId="2" borderId="3" xfId="4" applyFont="1" applyFill="1" applyBorder="1" applyAlignment="1">
      <alignment horizontal="left" vertical="center" wrapText="1"/>
    </xf>
    <xf numFmtId="0" fontId="7" fillId="2" borderId="8" xfId="4" applyFont="1" applyFill="1" applyBorder="1" applyAlignment="1">
      <alignment horizontal="left" vertical="center" wrapText="1"/>
    </xf>
    <xf numFmtId="0" fontId="14" fillId="0" borderId="0" xfId="1" applyFont="1" applyAlignment="1">
      <alignment horizontal="left" vertical="top"/>
    </xf>
    <xf numFmtId="164" fontId="6" fillId="0" borderId="0" xfId="4" applyNumberFormat="1" applyFont="1" applyAlignment="1">
      <alignment horizontal="left" vertical="center" wrapText="1"/>
    </xf>
    <xf numFmtId="0" fontId="22" fillId="0" borderId="0" xfId="1" applyFont="1" applyAlignment="1">
      <alignment horizontal="center" vertical="top"/>
    </xf>
    <xf numFmtId="0" fontId="6" fillId="0" borderId="0" xfId="0" applyFont="1" applyAlignment="1">
      <alignment horizontal="center"/>
    </xf>
    <xf numFmtId="0" fontId="25" fillId="0" borderId="5" xfId="0" applyFont="1" applyBorder="1" applyAlignment="1">
      <alignment horizontal="right" vertical="top" wrapText="1"/>
    </xf>
    <xf numFmtId="0" fontId="25" fillId="0" borderId="7" xfId="0" applyFont="1" applyBorder="1" applyAlignment="1">
      <alignment horizontal="right" vertical="top" wrapText="1"/>
    </xf>
    <xf numFmtId="165" fontId="7" fillId="3" borderId="5" xfId="0" applyNumberFormat="1" applyFont="1" applyFill="1" applyBorder="1" applyAlignment="1">
      <alignment horizontal="center" vertical="top"/>
    </xf>
    <xf numFmtId="165" fontId="7" fillId="3" borderId="6" xfId="0" applyNumberFormat="1" applyFont="1" applyFill="1" applyBorder="1" applyAlignment="1">
      <alignment horizontal="center" vertical="top"/>
    </xf>
    <xf numFmtId="165" fontId="7" fillId="3" borderId="7" xfId="0" applyNumberFormat="1" applyFont="1" applyFill="1" applyBorder="1" applyAlignment="1">
      <alignment horizontal="center" vertical="top"/>
    </xf>
    <xf numFmtId="0" fontId="8" fillId="0" borderId="0" xfId="1" applyFont="1" applyAlignment="1">
      <alignment horizontal="center" vertical="top"/>
    </xf>
    <xf numFmtId="165" fontId="7" fillId="3" borderId="5" xfId="20" applyNumberFormat="1" applyFont="1" applyFill="1" applyBorder="1" applyAlignment="1">
      <alignment horizontal="center" vertical="top"/>
    </xf>
    <xf numFmtId="165" fontId="7" fillId="3" borderId="6" xfId="20" applyNumberFormat="1" applyFont="1" applyFill="1" applyBorder="1" applyAlignment="1">
      <alignment horizontal="center" vertical="top"/>
    </xf>
    <xf numFmtId="165" fontId="7" fillId="3" borderId="7" xfId="20" applyNumberFormat="1" applyFont="1" applyFill="1" applyBorder="1" applyAlignment="1">
      <alignment horizontal="center" vertical="top"/>
    </xf>
    <xf numFmtId="165" fontId="7" fillId="4" borderId="5" xfId="20" applyNumberFormat="1" applyFont="1" applyFill="1" applyBorder="1" applyAlignment="1">
      <alignment horizontal="center" vertical="top"/>
    </xf>
    <xf numFmtId="165" fontId="7" fillId="4" borderId="6" xfId="20" applyNumberFormat="1" applyFont="1" applyFill="1" applyBorder="1" applyAlignment="1">
      <alignment horizontal="center" vertical="top"/>
    </xf>
    <xf numFmtId="165" fontId="7" fillId="4" borderId="7" xfId="20" applyNumberFormat="1" applyFont="1" applyFill="1" applyBorder="1" applyAlignment="1">
      <alignment horizontal="center" vertical="top"/>
    </xf>
    <xf numFmtId="0" fontId="17" fillId="0" borderId="0" xfId="0" applyFont="1" applyAlignment="1">
      <alignment horizontal="left"/>
    </xf>
    <xf numFmtId="0" fontId="23" fillId="0" borderId="0" xfId="0" applyFont="1" applyAlignment="1">
      <alignment horizontal="left"/>
    </xf>
    <xf numFmtId="0" fontId="18" fillId="0" borderId="0" xfId="0" applyFont="1" applyAlignment="1">
      <alignment horizontal="center"/>
    </xf>
    <xf numFmtId="164" fontId="6" fillId="0" borderId="0" xfId="4" applyNumberFormat="1" applyFont="1" applyAlignment="1">
      <alignment horizontal="center" vertical="center" wrapText="1"/>
    </xf>
  </cellXfs>
  <cellStyles count="21">
    <cellStyle name="A4 Small 210 x 297 mm" xfId="13" xr:uid="{00000000-0005-0000-0000-000000000000}"/>
    <cellStyle name="Currency 2" xfId="15" xr:uid="{00000000-0005-0000-0000-000001000000}"/>
    <cellStyle name="Currency 2 2" xfId="18" xr:uid="{00000000-0005-0000-0000-000002000000}"/>
    <cellStyle name="Excel Built-in Normal" xfId="2" xr:uid="{00000000-0005-0000-0000-000003000000}"/>
    <cellStyle name="Normal 2" xfId="1" xr:uid="{00000000-0005-0000-0000-000004000000}"/>
    <cellStyle name="Normal 2 2" xfId="3" xr:uid="{00000000-0005-0000-0000-000005000000}"/>
    <cellStyle name="Normal 2 2 2" xfId="4" xr:uid="{00000000-0005-0000-0000-000006000000}"/>
    <cellStyle name="Normal 2 2 3" xfId="12" xr:uid="{00000000-0005-0000-0000-000007000000}"/>
    <cellStyle name="Normal 3" xfId="5" xr:uid="{00000000-0005-0000-0000-000008000000}"/>
    <cellStyle name="Normal 4" xfId="6" xr:uid="{00000000-0005-0000-0000-000009000000}"/>
    <cellStyle name="Normal 4 2" xfId="7" xr:uid="{00000000-0005-0000-0000-00000A000000}"/>
    <cellStyle name="Normal 4 3" xfId="8" xr:uid="{00000000-0005-0000-0000-00000B000000}"/>
    <cellStyle name="Normal 5" xfId="9" xr:uid="{00000000-0005-0000-0000-00000C000000}"/>
    <cellStyle name="Normal 6" xfId="10" xr:uid="{00000000-0005-0000-0000-00000D000000}"/>
    <cellStyle name="Normalno" xfId="0" builtinId="0"/>
    <cellStyle name="Normalno 2" xfId="14" xr:uid="{00000000-0005-0000-0000-00000F000000}"/>
    <cellStyle name="Normalno 3" xfId="17" xr:uid="{00000000-0005-0000-0000-000010000000}"/>
    <cellStyle name="Stil 1" xfId="11" xr:uid="{00000000-0005-0000-0000-000011000000}"/>
    <cellStyle name="Valuta" xfId="20" builtinId="4"/>
    <cellStyle name="Valuta 2" xfId="16" xr:uid="{00000000-0005-0000-0000-000013000000}"/>
    <cellStyle name="Valuta 3" xfId="19"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45575</xdr:colOff>
      <xdr:row>16</xdr:row>
      <xdr:rowOff>878681</xdr:rowOff>
    </xdr:from>
    <xdr:to>
      <xdr:col>1</xdr:col>
      <xdr:colOff>1773575</xdr:colOff>
      <xdr:row>16</xdr:row>
      <xdr:rowOff>3182681</xdr:rowOff>
    </xdr:to>
    <xdr:pic>
      <xdr:nvPicPr>
        <xdr:cNvPr id="15" name="Slika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035" y="7469981"/>
          <a:ext cx="1728000" cy="2304000"/>
        </a:xfrm>
        <a:prstGeom prst="rect">
          <a:avLst/>
        </a:prstGeom>
      </xdr:spPr>
    </xdr:pic>
    <xdr:clientData/>
  </xdr:twoCellAnchor>
  <xdr:twoCellAnchor editAs="oneCell">
    <xdr:from>
      <xdr:col>1</xdr:col>
      <xdr:colOff>3709523</xdr:colOff>
      <xdr:row>16</xdr:row>
      <xdr:rowOff>927523</xdr:rowOff>
    </xdr:from>
    <xdr:to>
      <xdr:col>3</xdr:col>
      <xdr:colOff>535323</xdr:colOff>
      <xdr:row>16</xdr:row>
      <xdr:rowOff>3116376</xdr:rowOff>
    </xdr:to>
    <xdr:pic>
      <xdr:nvPicPr>
        <xdr:cNvPr id="18" name="Slika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1983" y="7518823"/>
          <a:ext cx="1641640" cy="2188853"/>
        </a:xfrm>
        <a:prstGeom prst="rect">
          <a:avLst/>
        </a:prstGeom>
      </xdr:spPr>
    </xdr:pic>
    <xdr:clientData/>
  </xdr:twoCellAnchor>
  <xdr:twoCellAnchor editAs="oneCell">
    <xdr:from>
      <xdr:col>1</xdr:col>
      <xdr:colOff>1888662</xdr:colOff>
      <xdr:row>16</xdr:row>
      <xdr:rowOff>873125</xdr:rowOff>
    </xdr:from>
    <xdr:to>
      <xdr:col>1</xdr:col>
      <xdr:colOff>3616662</xdr:colOff>
      <xdr:row>16</xdr:row>
      <xdr:rowOff>3177125</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21122" y="7464425"/>
          <a:ext cx="1728000" cy="2304000"/>
        </a:xfrm>
        <a:prstGeom prst="rect">
          <a:avLst/>
        </a:prstGeom>
      </xdr:spPr>
    </xdr:pic>
    <xdr:clientData/>
  </xdr:twoCellAnchor>
  <xdr:twoCellAnchor editAs="oneCell">
    <xdr:from>
      <xdr:col>1</xdr:col>
      <xdr:colOff>44450</xdr:colOff>
      <xdr:row>14</xdr:row>
      <xdr:rowOff>169579</xdr:rowOff>
    </xdr:from>
    <xdr:to>
      <xdr:col>5</xdr:col>
      <xdr:colOff>621400</xdr:colOff>
      <xdr:row>16</xdr:row>
      <xdr:rowOff>539120</xdr:rowOff>
    </xdr:to>
    <xdr:pic>
      <xdr:nvPicPr>
        <xdr:cNvPr id="4" name="Slika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910" y="4825399"/>
          <a:ext cx="7084430" cy="2305021"/>
        </a:xfrm>
        <a:prstGeom prst="rect">
          <a:avLst/>
        </a:prstGeom>
      </xdr:spPr>
    </xdr:pic>
    <xdr:clientData/>
  </xdr:twoCellAnchor>
  <xdr:twoCellAnchor editAs="oneCell">
    <xdr:from>
      <xdr:col>3</xdr:col>
      <xdr:colOff>617073</xdr:colOff>
      <xdr:row>16</xdr:row>
      <xdr:rowOff>883073</xdr:rowOff>
    </xdr:from>
    <xdr:to>
      <xdr:col>5</xdr:col>
      <xdr:colOff>624223</xdr:colOff>
      <xdr:row>16</xdr:row>
      <xdr:rowOff>3148126</xdr:rowOff>
    </xdr:to>
    <xdr:pic>
      <xdr:nvPicPr>
        <xdr:cNvPr id="22" name="Slika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065373" y="7474373"/>
          <a:ext cx="1698790" cy="22650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nergis\Desktop\TRO&#352;KOVNIK%20za%20banku%20Samard&#382;i&#2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PO RADOVIMA"/>
      <sheetName val="STAMBENA"/>
    </sheetNames>
    <sheetDataSet>
      <sheetData sheetId="0"/>
      <sheetData sheetId="1">
        <row r="16">
          <cell r="A16" t="str">
            <v>01.</v>
          </cell>
          <cell r="B16" t="str">
            <v>PRIPREMNI RADOVI</v>
          </cell>
        </row>
        <row r="28">
          <cell r="A28" t="str">
            <v>02.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IN249"/>
  <sheetViews>
    <sheetView tabSelected="1" showWhiteSpace="0" view="pageBreakPreview" topLeftCell="A4" zoomScaleNormal="100" zoomScaleSheetLayoutView="100" zoomScalePageLayoutView="85" workbookViewId="0">
      <selection activeCell="A9" sqref="A9:F9"/>
    </sheetView>
  </sheetViews>
  <sheetFormatPr defaultColWidth="9.28515625" defaultRowHeight="15" x14ac:dyDescent="0.25"/>
  <cols>
    <col min="1" max="1" width="9.28515625" style="1"/>
    <col min="2" max="2" width="56.28515625" style="4" customWidth="1"/>
    <col min="3" max="3" width="14" style="27" bestFit="1" customWidth="1"/>
    <col min="4" max="4" width="14.42578125" style="32" bestFit="1" customWidth="1"/>
    <col min="5" max="5" width="10.28515625" style="32" bestFit="1" customWidth="1"/>
    <col min="6" max="6" width="13.7109375" style="32" bestFit="1" customWidth="1"/>
    <col min="7" max="7" width="9.28515625" style="4"/>
    <col min="8" max="8" width="9.28515625" style="30"/>
    <col min="9" max="9" width="12.7109375" style="75" bestFit="1" customWidth="1"/>
    <col min="10" max="10" width="9.28515625" style="4"/>
    <col min="11" max="11" width="14.7109375" style="4" customWidth="1"/>
    <col min="12" max="13" width="9.28515625" style="4"/>
    <col min="14" max="14" width="10.7109375" style="4" bestFit="1" customWidth="1"/>
    <col min="15" max="16384" width="9.28515625" style="4"/>
  </cols>
  <sheetData>
    <row r="1" spans="1:248" x14ac:dyDescent="0.25">
      <c r="A1" s="26"/>
      <c r="B1" s="34"/>
      <c r="C1" s="28"/>
      <c r="G1" s="2"/>
      <c r="H1" s="2"/>
      <c r="I1" s="74"/>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row>
    <row r="2" spans="1:248" x14ac:dyDescent="0.25">
      <c r="A2" s="26"/>
      <c r="B2" s="34"/>
      <c r="C2" s="28"/>
      <c r="G2" s="2"/>
      <c r="H2" s="2"/>
      <c r="I2" s="7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row>
    <row r="3" spans="1:248" x14ac:dyDescent="0.25">
      <c r="A3" s="26"/>
      <c r="B3"/>
      <c r="C3" s="28"/>
      <c r="G3" s="2"/>
      <c r="H3" s="2"/>
      <c r="I3" s="74"/>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row>
    <row r="4" spans="1:248" x14ac:dyDescent="0.25">
      <c r="A4" s="26"/>
      <c r="C4" s="28"/>
      <c r="G4" s="2"/>
      <c r="H4" s="2"/>
      <c r="I4" s="74"/>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row>
    <row r="5" spans="1:248" ht="63.75" customHeight="1" x14ac:dyDescent="0.25">
      <c r="A5" s="27"/>
      <c r="B5" s="37" t="s">
        <v>42</v>
      </c>
      <c r="C5" s="37"/>
      <c r="D5" s="37"/>
      <c r="E5" s="37"/>
      <c r="F5" s="3"/>
      <c r="H5" s="4"/>
    </row>
    <row r="6" spans="1:248" ht="30" x14ac:dyDescent="0.25">
      <c r="A6" s="27"/>
      <c r="B6" s="43" t="s">
        <v>123</v>
      </c>
      <c r="C6" s="29"/>
      <c r="D6" s="3"/>
      <c r="E6" s="3"/>
      <c r="F6" s="3"/>
      <c r="H6" s="4"/>
    </row>
    <row r="7" spans="1:248" ht="60" x14ac:dyDescent="0.25">
      <c r="A7" s="27"/>
      <c r="B7" s="43" t="s">
        <v>82</v>
      </c>
      <c r="C7" s="29"/>
      <c r="D7" s="3"/>
      <c r="E7" s="3"/>
      <c r="F7" s="3"/>
      <c r="H7" s="4"/>
    </row>
    <row r="8" spans="1:248" ht="24" customHeight="1" x14ac:dyDescent="0.25">
      <c r="A8" s="16"/>
      <c r="B8" s="17"/>
      <c r="C8" s="17"/>
      <c r="D8" s="17"/>
      <c r="E8" s="17"/>
      <c r="F8" s="17"/>
    </row>
    <row r="9" spans="1:248" ht="46.5" x14ac:dyDescent="0.25">
      <c r="A9" s="101" t="s">
        <v>128</v>
      </c>
      <c r="B9" s="101"/>
      <c r="C9" s="101"/>
      <c r="D9" s="101"/>
      <c r="E9" s="101"/>
      <c r="F9" s="101"/>
    </row>
    <row r="10" spans="1:248" ht="18.75" x14ac:dyDescent="0.25">
      <c r="A10" s="35"/>
      <c r="B10" s="111" t="s">
        <v>83</v>
      </c>
      <c r="C10" s="111"/>
      <c r="D10" s="111"/>
      <c r="E10" s="111"/>
      <c r="F10" s="111"/>
    </row>
    <row r="11" spans="1:248" ht="15.75" x14ac:dyDescent="0.25">
      <c r="A11" s="35"/>
      <c r="B11" s="85" t="s">
        <v>24</v>
      </c>
      <c r="C11" s="56" t="s">
        <v>21</v>
      </c>
      <c r="D11" s="95">
        <f>REKAPITULACIJA!C23</f>
        <v>0</v>
      </c>
      <c r="E11" s="35"/>
      <c r="F11" s="33"/>
    </row>
    <row r="12" spans="1:248" x14ac:dyDescent="0.25">
      <c r="A12" s="83"/>
      <c r="B12" s="83"/>
      <c r="C12" s="56" t="s">
        <v>22</v>
      </c>
      <c r="D12" s="95">
        <f>D11*0.25</f>
        <v>0</v>
      </c>
      <c r="E12" s="84"/>
      <c r="F12" s="84"/>
    </row>
    <row r="13" spans="1:248" x14ac:dyDescent="0.25">
      <c r="A13" s="16"/>
      <c r="B13" s="17"/>
      <c r="C13" s="56" t="s">
        <v>23</v>
      </c>
      <c r="D13" s="96">
        <f>D11+D12</f>
        <v>0</v>
      </c>
      <c r="E13" s="33"/>
      <c r="F13" s="33"/>
    </row>
    <row r="14" spans="1:248" ht="18.75" customHeight="1" x14ac:dyDescent="0.25">
      <c r="A14" s="16"/>
      <c r="B14" s="21"/>
      <c r="C14" s="42"/>
      <c r="D14" s="33"/>
      <c r="E14" s="33"/>
      <c r="F14" s="33"/>
    </row>
    <row r="15" spans="1:248" ht="146.25" customHeight="1" x14ac:dyDescent="0.25">
      <c r="A15" s="16"/>
      <c r="B15" s="43"/>
      <c r="C15" s="112"/>
      <c r="D15" s="112"/>
      <c r="E15" s="112"/>
      <c r="F15" s="112"/>
    </row>
    <row r="16" spans="1:248" ht="6.75" customHeight="1" x14ac:dyDescent="0.25">
      <c r="A16" s="41"/>
      <c r="B16" s="43"/>
      <c r="C16" s="42"/>
      <c r="D16" s="33"/>
      <c r="E16" s="33"/>
      <c r="F16" s="33"/>
      <c r="J16" s="36"/>
      <c r="K16" s="36"/>
    </row>
    <row r="17" spans="1:11" ht="262.14999999999998" customHeight="1" x14ac:dyDescent="0.25">
      <c r="A17" s="41"/>
      <c r="B17" s="49"/>
      <c r="C17" s="112"/>
      <c r="D17" s="112"/>
      <c r="E17" s="112"/>
      <c r="F17" s="112"/>
      <c r="J17" s="36"/>
      <c r="K17" s="36"/>
    </row>
    <row r="18" spans="1:11" x14ac:dyDescent="0.25">
      <c r="A18" s="41"/>
      <c r="B18" s="49"/>
      <c r="C18" s="42"/>
      <c r="D18" s="42"/>
      <c r="E18" s="42"/>
      <c r="F18" s="42"/>
      <c r="J18" s="36"/>
      <c r="K18" s="36"/>
    </row>
    <row r="19" spans="1:11" ht="15" customHeight="1" x14ac:dyDescent="0.25">
      <c r="A19" s="41"/>
      <c r="B19" s="49"/>
      <c r="C19" s="42"/>
      <c r="D19" s="42"/>
      <c r="E19" s="42"/>
      <c r="F19" s="42"/>
      <c r="J19" s="36"/>
      <c r="K19" s="36"/>
    </row>
    <row r="20" spans="1:11" x14ac:dyDescent="0.25">
      <c r="A20" s="41"/>
      <c r="B20" s="49"/>
      <c r="C20" s="42"/>
      <c r="D20" s="42"/>
      <c r="E20" s="42"/>
      <c r="F20" s="42"/>
      <c r="J20" s="36"/>
      <c r="K20" s="36"/>
    </row>
    <row r="21" spans="1:11" x14ac:dyDescent="0.25">
      <c r="A21" s="41"/>
      <c r="B21" s="49"/>
      <c r="C21" s="42"/>
      <c r="D21" s="42"/>
      <c r="E21" s="42"/>
      <c r="F21" s="42"/>
      <c r="J21" s="36"/>
      <c r="K21" s="36"/>
    </row>
    <row r="22" spans="1:11" x14ac:dyDescent="0.25">
      <c r="A22" s="41"/>
      <c r="B22" s="43"/>
      <c r="C22" s="42"/>
      <c r="D22" s="33"/>
      <c r="E22" s="33"/>
      <c r="F22" s="33"/>
      <c r="J22" s="36"/>
      <c r="K22" s="36"/>
    </row>
    <row r="23" spans="1:11" x14ac:dyDescent="0.25">
      <c r="A23" s="86" t="s">
        <v>25</v>
      </c>
      <c r="B23" s="86"/>
      <c r="C23" s="110"/>
      <c r="D23" s="110"/>
      <c r="E23" s="33"/>
      <c r="F23" s="33"/>
      <c r="J23" s="36"/>
      <c r="K23" s="36"/>
    </row>
    <row r="24" spans="1:11" x14ac:dyDescent="0.25">
      <c r="A24" s="11"/>
      <c r="B24" s="11"/>
      <c r="C24" s="110"/>
      <c r="D24" s="110"/>
      <c r="E24" s="33"/>
      <c r="F24" s="33"/>
      <c r="J24" s="36"/>
      <c r="K24" s="36"/>
    </row>
    <row r="25" spans="1:11" ht="15" customHeight="1" x14ac:dyDescent="0.25">
      <c r="A25" s="41"/>
      <c r="B25" s="43"/>
      <c r="C25" s="42"/>
      <c r="D25" s="33"/>
      <c r="E25" s="33"/>
      <c r="F25" s="33"/>
      <c r="J25" s="36"/>
      <c r="K25" s="36"/>
    </row>
    <row r="26" spans="1:11" x14ac:dyDescent="0.25">
      <c r="A26" s="41"/>
      <c r="B26" s="43"/>
      <c r="C26" s="42"/>
      <c r="D26" s="33"/>
      <c r="E26" s="33"/>
      <c r="F26" s="33"/>
      <c r="J26" s="36"/>
      <c r="K26" s="36"/>
    </row>
    <row r="27" spans="1:11" ht="33" customHeight="1" x14ac:dyDescent="0.25">
      <c r="A27" s="41"/>
      <c r="B27" s="43"/>
      <c r="C27" s="4"/>
      <c r="D27" s="4"/>
      <c r="E27" s="4"/>
      <c r="F27" s="4"/>
      <c r="H27" s="4"/>
    </row>
    <row r="28" spans="1:11" x14ac:dyDescent="0.25">
      <c r="A28" s="41"/>
      <c r="B28" s="49"/>
      <c r="C28" s="42"/>
      <c r="D28" s="33"/>
      <c r="E28" s="33"/>
      <c r="F28" s="33"/>
    </row>
    <row r="29" spans="1:11" x14ac:dyDescent="0.25">
      <c r="A29" s="41"/>
      <c r="B29" s="49"/>
      <c r="C29" s="42"/>
      <c r="D29" s="33"/>
      <c r="E29" s="33"/>
      <c r="F29" s="33"/>
    </row>
    <row r="30" spans="1:11" x14ac:dyDescent="0.25">
      <c r="A30" s="16"/>
      <c r="B30" s="45"/>
      <c r="C30" s="42"/>
      <c r="E30" s="33"/>
      <c r="F30" s="33"/>
    </row>
    <row r="31" spans="1:11" x14ac:dyDescent="0.25">
      <c r="A31" s="41"/>
      <c r="B31" s="43"/>
      <c r="C31" s="42"/>
      <c r="D31" s="33"/>
      <c r="E31" s="33"/>
      <c r="F31" s="33"/>
    </row>
    <row r="32" spans="1:11" x14ac:dyDescent="0.25">
      <c r="A32" s="41"/>
      <c r="B32" s="43"/>
      <c r="C32" s="42"/>
      <c r="D32" s="33"/>
      <c r="E32" s="33"/>
      <c r="F32" s="33"/>
      <c r="I32" s="76"/>
    </row>
    <row r="33" spans="1:9" x14ac:dyDescent="0.25">
      <c r="A33" s="41"/>
      <c r="B33" s="43"/>
      <c r="C33" s="42"/>
      <c r="D33" s="33"/>
      <c r="E33" s="33"/>
      <c r="F33" s="33"/>
      <c r="I33" s="76"/>
    </row>
    <row r="34" spans="1:9" x14ac:dyDescent="0.25">
      <c r="A34" s="41"/>
      <c r="B34" s="43"/>
      <c r="C34" s="42"/>
      <c r="D34" s="33"/>
      <c r="E34" s="33"/>
      <c r="F34" s="33"/>
      <c r="I34" s="76"/>
    </row>
    <row r="35" spans="1:9" x14ac:dyDescent="0.25">
      <c r="A35" s="64"/>
      <c r="B35" s="65"/>
      <c r="C35" s="66"/>
      <c r="D35" s="67"/>
      <c r="E35" s="67"/>
      <c r="F35" s="67"/>
      <c r="I35" s="76"/>
    </row>
    <row r="36" spans="1:9" x14ac:dyDescent="0.25">
      <c r="A36" s="68"/>
      <c r="B36" s="69"/>
      <c r="C36" s="70"/>
      <c r="D36" s="71"/>
      <c r="E36" s="71"/>
      <c r="F36" s="71"/>
      <c r="I36" s="76"/>
    </row>
    <row r="37" spans="1:9" x14ac:dyDescent="0.25">
      <c r="A37" s="64"/>
      <c r="B37" s="65"/>
      <c r="C37" s="72"/>
      <c r="D37" s="72"/>
      <c r="E37" s="72"/>
      <c r="F37" s="72"/>
      <c r="I37" s="76"/>
    </row>
    <row r="38" spans="1:9" x14ac:dyDescent="0.25">
      <c r="A38" s="64"/>
      <c r="B38" s="73"/>
      <c r="C38" s="66"/>
      <c r="D38" s="67"/>
      <c r="E38" s="67"/>
      <c r="F38" s="67"/>
      <c r="I38" s="76"/>
    </row>
    <row r="39" spans="1:9" x14ac:dyDescent="0.25">
      <c r="A39" s="64"/>
      <c r="B39" s="73"/>
      <c r="C39" s="66"/>
      <c r="D39" s="67"/>
      <c r="E39" s="67"/>
      <c r="F39" s="67"/>
      <c r="I39" s="76"/>
    </row>
    <row r="40" spans="1:9" x14ac:dyDescent="0.25">
      <c r="A40" s="68"/>
      <c r="B40" s="69"/>
      <c r="C40" s="70"/>
      <c r="D40" s="71"/>
      <c r="E40" s="71"/>
      <c r="F40" s="71"/>
      <c r="I40" s="76"/>
    </row>
    <row r="41" spans="1:9" x14ac:dyDescent="0.25">
      <c r="A41" s="64"/>
      <c r="B41" s="65"/>
      <c r="C41" s="66"/>
      <c r="D41" s="67"/>
      <c r="E41" s="67"/>
      <c r="F41" s="67"/>
      <c r="I41" s="76"/>
    </row>
    <row r="42" spans="1:9" x14ac:dyDescent="0.25">
      <c r="A42" s="41"/>
      <c r="B42" s="43"/>
      <c r="C42" s="42"/>
      <c r="D42" s="33"/>
      <c r="E42" s="33"/>
      <c r="F42" s="33"/>
      <c r="I42" s="76"/>
    </row>
    <row r="43" spans="1:9" x14ac:dyDescent="0.25">
      <c r="A43" s="16"/>
      <c r="B43" s="45"/>
      <c r="C43" s="42"/>
      <c r="E43" s="33"/>
      <c r="F43" s="33"/>
    </row>
    <row r="44" spans="1:9" x14ac:dyDescent="0.25">
      <c r="A44" s="41"/>
      <c r="B44" s="43"/>
      <c r="C44" s="42"/>
      <c r="E44" s="33"/>
      <c r="F44" s="33"/>
    </row>
    <row r="45" spans="1:9" x14ac:dyDescent="0.25">
      <c r="A45" s="41"/>
      <c r="B45" s="43"/>
      <c r="C45" s="42"/>
      <c r="D45" s="33"/>
      <c r="E45" s="33"/>
      <c r="F45" s="33"/>
    </row>
    <row r="46" spans="1:9" x14ac:dyDescent="0.25">
      <c r="A46" s="41"/>
      <c r="B46" s="43"/>
      <c r="C46" s="42"/>
      <c r="D46" s="33"/>
      <c r="E46" s="33"/>
      <c r="F46" s="33"/>
    </row>
    <row r="47" spans="1:9" x14ac:dyDescent="0.25">
      <c r="A47" s="16"/>
      <c r="B47" s="45"/>
      <c r="C47" s="42"/>
      <c r="E47" s="33"/>
      <c r="F47" s="33"/>
    </row>
    <row r="48" spans="1:9" x14ac:dyDescent="0.25">
      <c r="A48" s="41"/>
      <c r="B48" s="43"/>
      <c r="C48" s="42"/>
      <c r="E48" s="33"/>
      <c r="F48" s="33"/>
    </row>
    <row r="49" spans="1:6" x14ac:dyDescent="0.25">
      <c r="A49" s="41"/>
      <c r="B49" s="43"/>
      <c r="C49" s="42"/>
      <c r="D49" s="33"/>
      <c r="E49" s="33"/>
      <c r="F49" s="33"/>
    </row>
    <row r="50" spans="1:6" x14ac:dyDescent="0.25">
      <c r="A50" s="41"/>
      <c r="B50" s="43"/>
      <c r="C50" s="42"/>
      <c r="D50" s="33"/>
      <c r="E50" s="33"/>
      <c r="F50" s="33"/>
    </row>
    <row r="51" spans="1:6" x14ac:dyDescent="0.25">
      <c r="A51" s="41"/>
      <c r="B51" s="43"/>
      <c r="C51" s="42"/>
      <c r="D51" s="33"/>
      <c r="E51" s="33"/>
      <c r="F51" s="33"/>
    </row>
    <row r="52" spans="1:6" x14ac:dyDescent="0.25">
      <c r="A52" s="41"/>
      <c r="B52" s="43"/>
      <c r="C52" s="42"/>
      <c r="D52" s="33"/>
      <c r="E52" s="33"/>
      <c r="F52" s="33"/>
    </row>
    <row r="53" spans="1:6" x14ac:dyDescent="0.25">
      <c r="A53" s="41"/>
      <c r="B53" s="43"/>
      <c r="C53" s="42"/>
      <c r="E53" s="33"/>
      <c r="F53" s="33"/>
    </row>
    <row r="54" spans="1:6" x14ac:dyDescent="0.25">
      <c r="A54" s="41"/>
      <c r="B54" s="43"/>
      <c r="C54" s="42"/>
      <c r="D54" s="33"/>
      <c r="E54" s="33"/>
      <c r="F54" s="33"/>
    </row>
    <row r="55" spans="1:6" x14ac:dyDescent="0.25">
      <c r="A55" s="41"/>
      <c r="B55" s="43"/>
      <c r="C55" s="42"/>
      <c r="D55" s="33"/>
      <c r="E55" s="33"/>
      <c r="F55" s="33"/>
    </row>
    <row r="56" spans="1:6" x14ac:dyDescent="0.25">
      <c r="A56" s="41"/>
      <c r="B56" s="43"/>
      <c r="C56" s="42"/>
      <c r="D56" s="33"/>
      <c r="E56" s="33"/>
      <c r="F56" s="33"/>
    </row>
    <row r="57" spans="1:6" x14ac:dyDescent="0.25">
      <c r="A57" s="41"/>
      <c r="B57" s="43"/>
      <c r="C57" s="42"/>
      <c r="E57" s="33"/>
      <c r="F57" s="33"/>
    </row>
    <row r="58" spans="1:6" x14ac:dyDescent="0.25">
      <c r="A58" s="41"/>
      <c r="B58" s="43"/>
      <c r="C58" s="42"/>
      <c r="E58" s="33"/>
      <c r="F58" s="33"/>
    </row>
    <row r="59" spans="1:6" x14ac:dyDescent="0.25">
      <c r="A59" s="41"/>
      <c r="B59" s="43"/>
      <c r="C59" s="42"/>
      <c r="D59" s="33"/>
      <c r="E59" s="33"/>
      <c r="F59" s="33"/>
    </row>
    <row r="60" spans="1:6" x14ac:dyDescent="0.25">
      <c r="A60" s="41"/>
      <c r="B60" s="43"/>
      <c r="C60" s="42"/>
      <c r="D60" s="33"/>
      <c r="E60" s="33"/>
      <c r="F60" s="33"/>
    </row>
    <row r="61" spans="1:6" x14ac:dyDescent="0.25">
      <c r="A61" s="41"/>
      <c r="B61" s="43"/>
      <c r="C61" s="42"/>
      <c r="D61" s="33"/>
      <c r="E61" s="33"/>
      <c r="F61" s="33"/>
    </row>
    <row r="62" spans="1:6" x14ac:dyDescent="0.25">
      <c r="A62" s="41"/>
      <c r="B62" s="43"/>
      <c r="C62" s="42"/>
      <c r="D62" s="33"/>
      <c r="E62" s="33"/>
      <c r="F62" s="33"/>
    </row>
    <row r="63" spans="1:6" ht="100.5" customHeight="1" x14ac:dyDescent="0.25">
      <c r="A63" s="41"/>
      <c r="B63" s="43"/>
      <c r="C63" s="42"/>
      <c r="D63" s="33"/>
      <c r="E63" s="33"/>
      <c r="F63" s="33"/>
    </row>
    <row r="64" spans="1:6" x14ac:dyDescent="0.25">
      <c r="A64" s="41"/>
      <c r="B64" s="43"/>
      <c r="C64" s="42"/>
      <c r="D64" s="33"/>
      <c r="E64" s="33"/>
      <c r="F64" s="33"/>
    </row>
    <row r="65" spans="1:9" x14ac:dyDescent="0.25">
      <c r="A65" s="41"/>
      <c r="B65" s="43"/>
      <c r="C65" s="42"/>
      <c r="D65" s="33"/>
      <c r="E65" s="33"/>
      <c r="F65" s="33"/>
    </row>
    <row r="66" spans="1:9" x14ac:dyDescent="0.25">
      <c r="A66" s="41"/>
      <c r="B66" s="43"/>
      <c r="C66" s="42"/>
      <c r="D66" s="33"/>
      <c r="E66" s="33"/>
      <c r="F66" s="33"/>
    </row>
    <row r="67" spans="1:9" x14ac:dyDescent="0.25">
      <c r="A67" s="41"/>
      <c r="B67" s="43"/>
      <c r="C67" s="42"/>
      <c r="E67" s="33"/>
      <c r="F67" s="33"/>
    </row>
    <row r="68" spans="1:9" ht="409.5" customHeight="1" x14ac:dyDescent="0.25">
      <c r="A68" s="41"/>
      <c r="B68" s="43"/>
      <c r="C68" s="42"/>
      <c r="E68" s="33"/>
      <c r="F68" s="33"/>
    </row>
    <row r="69" spans="1:9" x14ac:dyDescent="0.25">
      <c r="A69" s="41"/>
      <c r="B69" s="43"/>
      <c r="C69" s="42"/>
      <c r="D69" s="33"/>
      <c r="E69" s="33"/>
      <c r="F69" s="33"/>
    </row>
    <row r="70" spans="1:9" x14ac:dyDescent="0.25">
      <c r="A70" s="41"/>
      <c r="B70" s="43"/>
      <c r="C70" s="42"/>
      <c r="D70" s="33"/>
      <c r="E70" s="33"/>
      <c r="F70" s="33"/>
    </row>
    <row r="71" spans="1:9" x14ac:dyDescent="0.25">
      <c r="A71" s="41"/>
      <c r="B71" s="43"/>
      <c r="C71" s="42"/>
      <c r="D71" s="33"/>
      <c r="E71" s="33"/>
      <c r="F71" s="33"/>
    </row>
    <row r="72" spans="1:9" x14ac:dyDescent="0.25">
      <c r="A72" s="41"/>
      <c r="B72" s="43"/>
      <c r="C72" s="42"/>
      <c r="E72" s="33"/>
      <c r="F72" s="33"/>
    </row>
    <row r="73" spans="1:9" x14ac:dyDescent="0.25">
      <c r="A73" s="41"/>
      <c r="B73" s="43"/>
      <c r="C73" s="42"/>
      <c r="E73" s="33"/>
      <c r="F73" s="33"/>
    </row>
    <row r="74" spans="1:9" x14ac:dyDescent="0.25">
      <c r="A74" s="41"/>
      <c r="B74" s="43"/>
      <c r="C74" s="42"/>
      <c r="D74" s="33"/>
      <c r="E74" s="33"/>
      <c r="F74" s="33"/>
    </row>
    <row r="75" spans="1:9" x14ac:dyDescent="0.25">
      <c r="A75" s="41"/>
      <c r="B75" s="43"/>
      <c r="C75" s="42"/>
      <c r="D75" s="33"/>
      <c r="E75" s="33"/>
      <c r="F75" s="33"/>
    </row>
    <row r="76" spans="1:9" x14ac:dyDescent="0.25">
      <c r="A76" s="41"/>
      <c r="B76" s="43"/>
      <c r="C76" s="42"/>
      <c r="D76" s="33"/>
      <c r="E76" s="33"/>
      <c r="F76" s="33"/>
    </row>
    <row r="77" spans="1:9" x14ac:dyDescent="0.25">
      <c r="A77" s="41"/>
      <c r="B77" s="5"/>
    </row>
    <row r="78" spans="1:9" x14ac:dyDescent="0.25">
      <c r="A78" s="41"/>
      <c r="B78" s="43"/>
      <c r="C78" s="42"/>
      <c r="D78" s="33"/>
      <c r="E78" s="33"/>
      <c r="F78" s="33"/>
    </row>
    <row r="79" spans="1:9" ht="15.75" thickBot="1" x14ac:dyDescent="0.3">
      <c r="A79" s="41"/>
      <c r="B79" s="43"/>
      <c r="C79" s="42"/>
      <c r="D79" s="33"/>
      <c r="E79" s="33"/>
      <c r="F79" s="33"/>
    </row>
    <row r="80" spans="1:9" ht="15.75" thickBot="1" x14ac:dyDescent="0.3">
      <c r="A80" s="102"/>
      <c r="B80" s="103"/>
      <c r="C80" s="104"/>
      <c r="D80" s="105"/>
      <c r="E80" s="105"/>
      <c r="F80" s="106"/>
      <c r="I80" s="76"/>
    </row>
    <row r="81" spans="1:11" x14ac:dyDescent="0.25">
      <c r="A81" s="40"/>
      <c r="B81" s="40"/>
      <c r="C81" s="44"/>
      <c r="D81" s="44"/>
      <c r="E81" s="44"/>
      <c r="F81" s="44"/>
      <c r="I81" s="76"/>
    </row>
    <row r="82" spans="1:11" x14ac:dyDescent="0.25">
      <c r="A82" s="39"/>
      <c r="B82" s="22"/>
      <c r="C82" s="23"/>
      <c r="D82" s="24"/>
      <c r="E82" s="24"/>
      <c r="F82" s="25"/>
      <c r="J82" s="36"/>
      <c r="K82" s="36"/>
    </row>
    <row r="83" spans="1:11" x14ac:dyDescent="0.25">
      <c r="A83" s="16"/>
      <c r="B83" s="45"/>
      <c r="C83" s="42"/>
      <c r="D83" s="33"/>
      <c r="E83" s="33"/>
      <c r="F83" s="33"/>
    </row>
    <row r="84" spans="1:11" ht="33" customHeight="1" x14ac:dyDescent="0.25">
      <c r="A84" s="41"/>
      <c r="B84" s="43"/>
      <c r="C84" s="42"/>
      <c r="D84" s="33"/>
      <c r="E84" s="33"/>
      <c r="F84" s="33"/>
    </row>
    <row r="86" spans="1:11" x14ac:dyDescent="0.25">
      <c r="A86" s="41"/>
      <c r="B86" s="43"/>
      <c r="C86" s="42"/>
      <c r="D86" s="33"/>
      <c r="E86" s="33"/>
      <c r="F86" s="33"/>
    </row>
    <row r="87" spans="1:11" x14ac:dyDescent="0.25">
      <c r="A87" s="41"/>
      <c r="B87" s="49"/>
      <c r="C87" s="42"/>
      <c r="D87" s="33"/>
      <c r="E87" s="33"/>
      <c r="F87" s="33"/>
    </row>
    <row r="88" spans="1:11" x14ac:dyDescent="0.25">
      <c r="A88" s="41"/>
      <c r="B88" s="49"/>
      <c r="C88" s="42"/>
      <c r="D88" s="33"/>
      <c r="E88" s="33"/>
      <c r="F88" s="33"/>
    </row>
    <row r="89" spans="1:11" x14ac:dyDescent="0.25">
      <c r="A89" s="48"/>
      <c r="B89" s="5"/>
    </row>
    <row r="90" spans="1:11" ht="16.5" customHeight="1" x14ac:dyDescent="0.25">
      <c r="A90" s="41"/>
      <c r="B90" s="43"/>
      <c r="C90" s="42"/>
      <c r="D90" s="33"/>
      <c r="E90" s="33"/>
      <c r="F90" s="33"/>
    </row>
    <row r="91" spans="1:11" x14ac:dyDescent="0.25">
      <c r="A91" s="41"/>
      <c r="B91" s="43"/>
      <c r="C91" s="42"/>
      <c r="E91" s="33"/>
      <c r="F91" s="33"/>
    </row>
    <row r="92" spans="1:11" x14ac:dyDescent="0.25">
      <c r="A92" s="41"/>
      <c r="B92" s="43"/>
      <c r="C92" s="42"/>
      <c r="D92" s="33"/>
      <c r="E92" s="33"/>
      <c r="F92" s="33"/>
    </row>
    <row r="93" spans="1:11" x14ac:dyDescent="0.25">
      <c r="A93" s="48"/>
      <c r="B93" s="5"/>
    </row>
    <row r="94" spans="1:11" x14ac:dyDescent="0.25">
      <c r="A94" s="41"/>
      <c r="B94" s="43"/>
      <c r="C94" s="42"/>
      <c r="D94" s="33"/>
      <c r="E94" s="33"/>
      <c r="F94" s="33"/>
    </row>
    <row r="95" spans="1:11" x14ac:dyDescent="0.25">
      <c r="A95" s="41"/>
      <c r="B95" s="43"/>
      <c r="C95" s="42"/>
      <c r="E95" s="33"/>
      <c r="F95" s="33"/>
    </row>
    <row r="96" spans="1:11" x14ac:dyDescent="0.25">
      <c r="A96" s="41"/>
      <c r="B96" s="43"/>
      <c r="C96" s="42"/>
      <c r="D96" s="33"/>
      <c r="E96" s="33"/>
      <c r="F96" s="33"/>
    </row>
    <row r="97" spans="1:11" x14ac:dyDescent="0.25">
      <c r="A97" s="41"/>
      <c r="B97" s="43"/>
      <c r="C97" s="42"/>
      <c r="E97" s="33"/>
      <c r="F97" s="33"/>
    </row>
    <row r="98" spans="1:11" x14ac:dyDescent="0.25">
      <c r="A98" s="41"/>
      <c r="B98" s="43"/>
      <c r="C98" s="42"/>
      <c r="D98" s="33"/>
      <c r="E98" s="33"/>
      <c r="F98" s="33"/>
    </row>
    <row r="99" spans="1:11" x14ac:dyDescent="0.25">
      <c r="A99" s="41"/>
      <c r="B99" s="43"/>
      <c r="C99" s="42"/>
      <c r="D99" s="33"/>
      <c r="E99" s="33"/>
      <c r="F99" s="33"/>
    </row>
    <row r="100" spans="1:11" x14ac:dyDescent="0.25">
      <c r="A100" s="41"/>
      <c r="B100" s="43"/>
      <c r="C100" s="42"/>
      <c r="D100" s="33"/>
      <c r="E100" s="33"/>
      <c r="F100" s="33"/>
    </row>
    <row r="101" spans="1:11" x14ac:dyDescent="0.25">
      <c r="A101" s="41"/>
      <c r="B101" s="43"/>
      <c r="C101" s="42"/>
      <c r="D101" s="33"/>
      <c r="E101" s="33"/>
      <c r="F101" s="33"/>
    </row>
    <row r="102" spans="1:11" x14ac:dyDescent="0.25">
      <c r="A102" s="41"/>
      <c r="B102" s="43"/>
      <c r="C102" s="42"/>
      <c r="D102" s="33"/>
      <c r="E102" s="33"/>
      <c r="F102" s="33"/>
    </row>
    <row r="103" spans="1:11" x14ac:dyDescent="0.25">
      <c r="A103" s="41"/>
      <c r="B103" s="43"/>
      <c r="C103" s="42"/>
      <c r="E103" s="33"/>
      <c r="F103" s="33"/>
    </row>
    <row r="104" spans="1:11" x14ac:dyDescent="0.25">
      <c r="A104" s="41"/>
      <c r="B104" s="43"/>
      <c r="C104" s="42"/>
      <c r="D104" s="33"/>
      <c r="E104" s="33"/>
      <c r="F104" s="33"/>
    </row>
    <row r="105" spans="1:11" ht="15.75" thickBot="1" x14ac:dyDescent="0.3">
      <c r="A105" s="41"/>
      <c r="B105" s="43"/>
      <c r="C105" s="42"/>
      <c r="D105" s="33"/>
      <c r="E105" s="33"/>
      <c r="F105" s="33"/>
    </row>
    <row r="106" spans="1:11" ht="15.75" thickBot="1" x14ac:dyDescent="0.3">
      <c r="A106" s="102"/>
      <c r="B106" s="103"/>
      <c r="C106" s="104"/>
      <c r="D106" s="105"/>
      <c r="E106" s="105"/>
      <c r="F106" s="106"/>
      <c r="I106" s="76"/>
    </row>
    <row r="107" spans="1:11" x14ac:dyDescent="0.25">
      <c r="A107" s="41"/>
      <c r="B107" s="43"/>
      <c r="C107" s="42"/>
      <c r="D107" s="33"/>
      <c r="E107" s="33"/>
      <c r="F107" s="33"/>
    </row>
    <row r="108" spans="1:11" x14ac:dyDescent="0.25">
      <c r="A108" s="39"/>
      <c r="B108" s="22"/>
      <c r="C108" s="23"/>
      <c r="D108" s="24"/>
      <c r="E108" s="24"/>
      <c r="F108" s="25"/>
      <c r="J108" s="36"/>
      <c r="K108" s="36"/>
    </row>
    <row r="109" spans="1:11" x14ac:dyDescent="0.25">
      <c r="A109" s="16"/>
      <c r="B109" s="45"/>
      <c r="C109" s="42"/>
      <c r="D109" s="33"/>
      <c r="E109" s="33"/>
      <c r="F109" s="33"/>
    </row>
    <row r="110" spans="1:11" ht="33" customHeight="1" x14ac:dyDescent="0.25">
      <c r="A110" s="41"/>
      <c r="B110" s="43"/>
      <c r="C110" s="42"/>
      <c r="D110" s="33"/>
      <c r="E110" s="33"/>
      <c r="F110" s="33"/>
    </row>
    <row r="112" spans="1:11" x14ac:dyDescent="0.25">
      <c r="A112" s="41"/>
      <c r="B112" s="43"/>
      <c r="C112" s="42"/>
      <c r="D112" s="33"/>
      <c r="E112" s="33"/>
      <c r="F112" s="33"/>
    </row>
    <row r="113" spans="1:11" x14ac:dyDescent="0.25">
      <c r="A113" s="48"/>
      <c r="B113" s="43"/>
      <c r="C113" s="42"/>
    </row>
    <row r="114" spans="1:11" x14ac:dyDescent="0.25">
      <c r="A114" s="41"/>
      <c r="B114" s="43"/>
      <c r="C114" s="42"/>
      <c r="D114" s="33"/>
      <c r="E114" s="33"/>
      <c r="F114" s="33"/>
    </row>
    <row r="115" spans="1:11" x14ac:dyDescent="0.25">
      <c r="A115" s="41"/>
      <c r="B115" s="43"/>
      <c r="C115" s="42"/>
      <c r="D115" s="33"/>
      <c r="E115" s="33"/>
      <c r="F115" s="33"/>
    </row>
    <row r="116" spans="1:11" x14ac:dyDescent="0.25">
      <c r="A116" s="41"/>
      <c r="B116" s="43"/>
      <c r="C116" s="42"/>
      <c r="D116" s="33"/>
      <c r="E116" s="33"/>
      <c r="F116" s="33"/>
    </row>
    <row r="117" spans="1:11" x14ac:dyDescent="0.25">
      <c r="A117" s="41"/>
      <c r="B117" s="43"/>
      <c r="C117" s="42"/>
      <c r="D117" s="33"/>
      <c r="E117" s="33"/>
      <c r="F117" s="33"/>
    </row>
    <row r="118" spans="1:11" x14ac:dyDescent="0.25">
      <c r="A118" s="41"/>
      <c r="B118" s="43"/>
      <c r="C118" s="42"/>
      <c r="D118" s="33"/>
      <c r="E118" s="33"/>
      <c r="F118" s="33"/>
    </row>
    <row r="119" spans="1:11" x14ac:dyDescent="0.25">
      <c r="A119" s="41"/>
      <c r="B119" s="43"/>
      <c r="C119" s="42"/>
      <c r="D119" s="33"/>
      <c r="E119" s="33"/>
      <c r="F119" s="33"/>
    </row>
    <row r="120" spans="1:11" x14ac:dyDescent="0.25">
      <c r="A120" s="41"/>
      <c r="B120" s="43"/>
      <c r="C120" s="42"/>
      <c r="D120" s="33"/>
      <c r="E120" s="33"/>
      <c r="F120" s="33"/>
    </row>
    <row r="121" spans="1:11" x14ac:dyDescent="0.25">
      <c r="A121" s="41"/>
      <c r="B121" s="43"/>
      <c r="C121" s="42"/>
      <c r="D121" s="33"/>
      <c r="E121" s="33"/>
      <c r="F121" s="33"/>
    </row>
    <row r="122" spans="1:11" x14ac:dyDescent="0.25">
      <c r="A122" s="41"/>
      <c r="B122" s="43"/>
      <c r="C122" s="42"/>
      <c r="D122" s="33"/>
      <c r="E122" s="33"/>
      <c r="F122" s="33"/>
    </row>
    <row r="123" spans="1:11" ht="15.75" thickBot="1" x14ac:dyDescent="0.3">
      <c r="A123" s="41"/>
      <c r="B123" s="43"/>
      <c r="C123" s="42"/>
      <c r="D123" s="33"/>
      <c r="E123" s="33"/>
      <c r="F123" s="33"/>
    </row>
    <row r="124" spans="1:11" ht="15.75" thickBot="1" x14ac:dyDescent="0.3">
      <c r="A124" s="102"/>
      <c r="B124" s="103"/>
      <c r="C124" s="104"/>
      <c r="D124" s="105"/>
      <c r="E124" s="105"/>
      <c r="F124" s="106"/>
    </row>
    <row r="125" spans="1:11" x14ac:dyDescent="0.25">
      <c r="A125" s="41"/>
      <c r="B125" s="43"/>
      <c r="C125" s="42"/>
      <c r="D125" s="33"/>
      <c r="E125" s="33"/>
      <c r="F125" s="33"/>
    </row>
    <row r="126" spans="1:11" x14ac:dyDescent="0.25">
      <c r="A126" s="41"/>
      <c r="B126" s="43"/>
      <c r="C126" s="42"/>
      <c r="D126" s="33"/>
      <c r="E126" s="33"/>
      <c r="F126" s="33"/>
    </row>
    <row r="127" spans="1:11" x14ac:dyDescent="0.25">
      <c r="A127" s="39"/>
      <c r="B127" s="22"/>
      <c r="C127" s="23"/>
      <c r="D127" s="24"/>
      <c r="E127" s="24"/>
      <c r="F127" s="25"/>
      <c r="J127" s="36"/>
      <c r="K127" s="36"/>
    </row>
    <row r="128" spans="1:11" x14ac:dyDescent="0.25">
      <c r="A128" s="16"/>
      <c r="B128" s="45"/>
      <c r="C128" s="42"/>
      <c r="D128" s="33"/>
      <c r="E128" s="33"/>
      <c r="F128" s="33"/>
    </row>
    <row r="129" spans="1:6" ht="33" customHeight="1" x14ac:dyDescent="0.25">
      <c r="A129" s="41"/>
      <c r="B129" s="43"/>
      <c r="C129" s="4"/>
      <c r="D129" s="4"/>
      <c r="E129" s="4"/>
      <c r="F129" s="4"/>
    </row>
    <row r="130" spans="1:6" x14ac:dyDescent="0.25">
      <c r="A130" s="41"/>
      <c r="B130" s="50"/>
      <c r="C130" s="42"/>
      <c r="D130" s="33"/>
      <c r="E130" s="33"/>
      <c r="F130" s="33"/>
    </row>
    <row r="131" spans="1:6" x14ac:dyDescent="0.25">
      <c r="A131" s="41"/>
      <c r="B131" s="50"/>
      <c r="C131" s="42"/>
      <c r="D131" s="33"/>
      <c r="E131" s="33"/>
      <c r="F131" s="33"/>
    </row>
    <row r="133" spans="1:6" x14ac:dyDescent="0.25">
      <c r="A133" s="41"/>
      <c r="B133" s="43"/>
      <c r="C133" s="42"/>
      <c r="D133" s="33"/>
      <c r="E133" s="33"/>
      <c r="F133" s="33"/>
    </row>
    <row r="134" spans="1:6" x14ac:dyDescent="0.25">
      <c r="A134" s="48"/>
      <c r="B134" s="43"/>
      <c r="C134" s="42"/>
      <c r="D134" s="33"/>
      <c r="E134" s="33"/>
      <c r="F134" s="33"/>
    </row>
    <row r="135" spans="1:6" x14ac:dyDescent="0.25">
      <c r="A135" s="41"/>
      <c r="B135" s="43"/>
      <c r="C135" s="42"/>
      <c r="D135" s="33"/>
      <c r="E135" s="33"/>
      <c r="F135" s="33"/>
    </row>
    <row r="136" spans="1:6" x14ac:dyDescent="0.25">
      <c r="A136" s="48"/>
      <c r="B136" s="5"/>
      <c r="C136" s="42"/>
    </row>
    <row r="137" spans="1:6" x14ac:dyDescent="0.25">
      <c r="A137" s="41"/>
      <c r="B137" s="43"/>
      <c r="C137" s="42"/>
      <c r="D137" s="33"/>
      <c r="E137" s="33"/>
      <c r="F137" s="33"/>
    </row>
    <row r="138" spans="1:6" x14ac:dyDescent="0.25">
      <c r="A138" s="41"/>
      <c r="B138" s="43"/>
      <c r="C138" s="42"/>
      <c r="D138" s="33"/>
      <c r="E138" s="33"/>
      <c r="F138" s="33"/>
    </row>
    <row r="139" spans="1:6" x14ac:dyDescent="0.25">
      <c r="A139" s="41"/>
      <c r="B139" s="43"/>
      <c r="C139" s="42"/>
      <c r="D139" s="33"/>
      <c r="E139" s="33"/>
      <c r="F139" s="33"/>
    </row>
    <row r="140" spans="1:6" ht="15.75" thickBot="1" x14ac:dyDescent="0.3">
      <c r="A140" s="48"/>
      <c r="B140" s="5"/>
      <c r="C140" s="42"/>
    </row>
    <row r="141" spans="1:6" ht="15.75" thickBot="1" x14ac:dyDescent="0.3">
      <c r="A141" s="102"/>
      <c r="B141" s="103"/>
      <c r="C141" s="104"/>
      <c r="D141" s="105"/>
      <c r="E141" s="105"/>
      <c r="F141" s="106"/>
    </row>
    <row r="142" spans="1:6" x14ac:dyDescent="0.25">
      <c r="A142" s="41"/>
      <c r="B142" s="43"/>
      <c r="C142" s="42"/>
      <c r="D142" s="33"/>
      <c r="E142" s="33"/>
      <c r="F142" s="33"/>
    </row>
    <row r="143" spans="1:6" x14ac:dyDescent="0.25">
      <c r="A143" s="39"/>
      <c r="B143" s="22"/>
      <c r="C143" s="23"/>
      <c r="D143" s="24"/>
      <c r="E143" s="24"/>
      <c r="F143" s="25"/>
    </row>
    <row r="144" spans="1:6" x14ac:dyDescent="0.25">
      <c r="A144" s="41"/>
      <c r="B144" s="17"/>
      <c r="C144" s="46"/>
      <c r="D144" s="47"/>
      <c r="E144" s="47"/>
      <c r="F144" s="47"/>
    </row>
    <row r="145" spans="1:11" x14ac:dyDescent="0.25">
      <c r="A145" s="41"/>
      <c r="B145" s="43"/>
      <c r="C145" s="42"/>
      <c r="D145" s="33"/>
      <c r="E145" s="33"/>
      <c r="F145" s="33"/>
    </row>
    <row r="146" spans="1:11" x14ac:dyDescent="0.25">
      <c r="A146" s="16"/>
      <c r="B146" s="43"/>
      <c r="C146" s="42"/>
      <c r="E146" s="33"/>
      <c r="F146" s="33"/>
    </row>
    <row r="147" spans="1:11" x14ac:dyDescent="0.25">
      <c r="A147" s="41"/>
      <c r="B147" s="37"/>
      <c r="C147" s="42"/>
      <c r="D147" s="33"/>
      <c r="E147" s="33"/>
      <c r="F147" s="33"/>
      <c r="I147" s="76"/>
      <c r="K147" s="32"/>
    </row>
    <row r="148" spans="1:11" x14ac:dyDescent="0.25">
      <c r="A148" s="41"/>
      <c r="B148" s="37"/>
      <c r="C148" s="42"/>
      <c r="E148" s="33"/>
      <c r="F148" s="33"/>
      <c r="I148" s="76"/>
      <c r="K148" s="32"/>
    </row>
    <row r="149" spans="1:11" x14ac:dyDescent="0.25">
      <c r="A149" s="41"/>
      <c r="B149" s="37"/>
      <c r="C149" s="42"/>
      <c r="D149" s="33"/>
      <c r="E149" s="33"/>
      <c r="F149" s="33"/>
      <c r="I149" s="76"/>
      <c r="K149" s="32"/>
    </row>
    <row r="150" spans="1:11" x14ac:dyDescent="0.25">
      <c r="A150" s="41"/>
      <c r="B150" s="37"/>
      <c r="C150" s="42"/>
      <c r="D150" s="33"/>
      <c r="E150" s="33"/>
      <c r="F150" s="33"/>
      <c r="I150" s="76"/>
      <c r="K150" s="32"/>
    </row>
    <row r="151" spans="1:11" x14ac:dyDescent="0.25">
      <c r="A151" s="41"/>
      <c r="B151" s="37"/>
      <c r="C151" s="42"/>
      <c r="D151" s="33"/>
      <c r="E151" s="33"/>
      <c r="F151" s="33"/>
      <c r="I151" s="76"/>
      <c r="K151" s="32"/>
    </row>
    <row r="152" spans="1:11" x14ac:dyDescent="0.25">
      <c r="A152" s="41"/>
      <c r="B152" s="37"/>
      <c r="C152" s="42"/>
      <c r="E152" s="33"/>
      <c r="F152" s="33"/>
      <c r="I152" s="76"/>
      <c r="K152" s="32"/>
    </row>
    <row r="153" spans="1:11" x14ac:dyDescent="0.25">
      <c r="A153" s="41"/>
      <c r="B153" s="37"/>
      <c r="C153" s="42"/>
      <c r="D153" s="33"/>
      <c r="E153" s="33"/>
      <c r="F153" s="33"/>
      <c r="I153" s="76"/>
      <c r="K153" s="32"/>
    </row>
    <row r="154" spans="1:11" x14ac:dyDescent="0.25">
      <c r="A154" s="41"/>
      <c r="B154" s="37"/>
      <c r="C154" s="42"/>
      <c r="E154" s="33"/>
      <c r="F154" s="33"/>
      <c r="I154" s="76"/>
      <c r="K154" s="32"/>
    </row>
    <row r="155" spans="1:11" x14ac:dyDescent="0.25">
      <c r="A155" s="41"/>
      <c r="B155" s="37"/>
      <c r="C155" s="42"/>
      <c r="D155" s="33"/>
      <c r="E155" s="33"/>
      <c r="F155" s="33"/>
      <c r="I155" s="76"/>
      <c r="K155" s="32"/>
    </row>
    <row r="156" spans="1:11" x14ac:dyDescent="0.25">
      <c r="A156" s="41"/>
      <c r="B156" s="37"/>
      <c r="C156" s="42"/>
      <c r="E156" s="33"/>
      <c r="F156" s="33"/>
      <c r="I156" s="76"/>
      <c r="K156" s="32"/>
    </row>
    <row r="157" spans="1:11" x14ac:dyDescent="0.25">
      <c r="A157" s="41"/>
      <c r="B157" s="37"/>
      <c r="C157" s="42"/>
      <c r="D157" s="33"/>
      <c r="E157" s="33"/>
      <c r="F157" s="33"/>
      <c r="I157" s="76"/>
      <c r="K157" s="32"/>
    </row>
    <row r="158" spans="1:11" x14ac:dyDescent="0.25">
      <c r="A158" s="41"/>
      <c r="B158" s="37"/>
      <c r="C158" s="42"/>
      <c r="D158" s="33"/>
      <c r="E158" s="33"/>
      <c r="F158" s="33"/>
      <c r="I158" s="76"/>
      <c r="K158" s="32"/>
    </row>
    <row r="159" spans="1:11" x14ac:dyDescent="0.25">
      <c r="A159" s="41"/>
      <c r="B159" s="37"/>
      <c r="C159" s="42"/>
      <c r="D159" s="33"/>
      <c r="E159" s="33"/>
      <c r="F159" s="33"/>
      <c r="I159" s="76"/>
      <c r="K159" s="32"/>
    </row>
    <row r="160" spans="1:11" x14ac:dyDescent="0.25">
      <c r="A160" s="41"/>
      <c r="B160" s="37"/>
      <c r="C160" s="42"/>
      <c r="D160" s="33"/>
      <c r="E160" s="33"/>
      <c r="F160" s="33"/>
      <c r="I160" s="76"/>
      <c r="K160" s="32"/>
    </row>
    <row r="161" spans="1:14" x14ac:dyDescent="0.25">
      <c r="A161" s="64"/>
      <c r="B161" s="79"/>
      <c r="C161" s="66"/>
      <c r="D161" s="67"/>
      <c r="E161" s="67"/>
      <c r="F161" s="67"/>
      <c r="I161" s="76"/>
      <c r="K161" s="32"/>
    </row>
    <row r="162" spans="1:14" x14ac:dyDescent="0.25">
      <c r="A162" s="64"/>
      <c r="B162" s="80"/>
      <c r="C162" s="66"/>
      <c r="D162" s="67"/>
      <c r="E162" s="81"/>
      <c r="F162" s="82"/>
      <c r="I162" s="76"/>
      <c r="K162" s="32"/>
    </row>
    <row r="163" spans="1:14" x14ac:dyDescent="0.25">
      <c r="A163" s="64"/>
      <c r="B163" s="80"/>
      <c r="C163" s="66"/>
      <c r="D163" s="67"/>
      <c r="E163" s="81"/>
      <c r="F163" s="82"/>
      <c r="I163" s="76"/>
      <c r="K163" s="32"/>
    </row>
    <row r="164" spans="1:14" ht="15.75" thickBot="1" x14ac:dyDescent="0.3">
      <c r="A164" s="41"/>
      <c r="B164" s="37"/>
      <c r="C164" s="42"/>
      <c r="D164" s="33"/>
      <c r="E164" s="33"/>
      <c r="F164" s="33"/>
      <c r="I164" s="76"/>
      <c r="K164" s="32"/>
    </row>
    <row r="165" spans="1:14" ht="15.75" thickBot="1" x14ac:dyDescent="0.3">
      <c r="A165" s="102"/>
      <c r="B165" s="103"/>
      <c r="C165" s="104"/>
      <c r="D165" s="105"/>
      <c r="E165" s="105"/>
      <c r="F165" s="106"/>
      <c r="N165" s="31"/>
    </row>
    <row r="166" spans="1:14" x14ac:dyDescent="0.25">
      <c r="A166" s="40"/>
      <c r="B166" s="40"/>
      <c r="C166" s="44"/>
      <c r="D166" s="44"/>
      <c r="E166" s="44"/>
      <c r="F166" s="44"/>
    </row>
    <row r="167" spans="1:14" x14ac:dyDescent="0.25">
      <c r="A167" s="39"/>
      <c r="B167" s="107"/>
      <c r="C167" s="107"/>
      <c r="D167" s="107"/>
      <c r="E167" s="107"/>
      <c r="F167" s="108"/>
    </row>
    <row r="168" spans="1:14" x14ac:dyDescent="0.25">
      <c r="A168" s="40"/>
      <c r="B168" s="40"/>
      <c r="C168" s="42"/>
      <c r="D168" s="33"/>
      <c r="E168" s="33"/>
      <c r="F168" s="33"/>
    </row>
    <row r="169" spans="1:14" x14ac:dyDescent="0.25">
      <c r="A169" s="41"/>
      <c r="B169" s="38"/>
      <c r="C169" s="42"/>
      <c r="D169" s="33"/>
      <c r="E169" s="33"/>
      <c r="F169" s="33"/>
    </row>
    <row r="170" spans="1:14" x14ac:dyDescent="0.25">
      <c r="A170" s="40"/>
      <c r="B170" s="40"/>
      <c r="C170" s="42"/>
      <c r="E170" s="33"/>
      <c r="F170" s="33"/>
    </row>
    <row r="171" spans="1:14" x14ac:dyDescent="0.25">
      <c r="A171" s="41"/>
      <c r="B171" s="38"/>
      <c r="C171" s="42"/>
      <c r="D171" s="33"/>
      <c r="E171" s="33"/>
      <c r="F171" s="33"/>
      <c r="H171" s="52"/>
    </row>
    <row r="172" spans="1:14" ht="15.75" thickBot="1" x14ac:dyDescent="0.3">
      <c r="A172" s="41"/>
      <c r="B172" s="40"/>
      <c r="C172" s="42"/>
      <c r="D172" s="33"/>
      <c r="E172" s="33"/>
      <c r="F172" s="33"/>
    </row>
    <row r="173" spans="1:14" ht="15.75" thickBot="1" x14ac:dyDescent="0.3">
      <c r="A173" s="102"/>
      <c r="B173" s="103"/>
      <c r="C173" s="104"/>
      <c r="D173" s="105"/>
      <c r="E173" s="105"/>
      <c r="F173" s="106"/>
    </row>
    <row r="174" spans="1:14" x14ac:dyDescent="0.25">
      <c r="A174" s="40"/>
      <c r="B174" s="40"/>
      <c r="C174" s="42"/>
      <c r="D174" s="33"/>
      <c r="E174" s="33"/>
      <c r="F174" s="33"/>
    </row>
    <row r="175" spans="1:14" x14ac:dyDescent="0.25">
      <c r="A175" s="39"/>
      <c r="B175" s="107"/>
      <c r="C175" s="107"/>
      <c r="D175" s="107"/>
      <c r="E175" s="107"/>
      <c r="F175" s="108"/>
    </row>
    <row r="176" spans="1:14" x14ac:dyDescent="0.25">
      <c r="A176" s="40"/>
      <c r="B176" s="40"/>
      <c r="C176" s="42"/>
      <c r="D176" s="33"/>
      <c r="E176" s="33"/>
      <c r="F176" s="33"/>
    </row>
    <row r="177" spans="1:9" x14ac:dyDescent="0.25">
      <c r="A177" s="41"/>
      <c r="B177" s="43"/>
      <c r="C177" s="42"/>
      <c r="D177" s="33"/>
      <c r="E177" s="33"/>
      <c r="F177" s="33"/>
      <c r="I177" s="77"/>
    </row>
    <row r="178" spans="1:9" x14ac:dyDescent="0.25">
      <c r="A178" s="41"/>
      <c r="B178" s="43"/>
      <c r="C178" s="42"/>
      <c r="D178" s="33"/>
      <c r="E178" s="33"/>
      <c r="F178" s="33"/>
      <c r="I178" s="77"/>
    </row>
    <row r="179" spans="1:9" x14ac:dyDescent="0.25">
      <c r="A179" s="41"/>
      <c r="B179" s="43"/>
      <c r="C179" s="42"/>
      <c r="D179" s="33"/>
      <c r="E179" s="33"/>
      <c r="F179" s="33"/>
      <c r="I179" s="77"/>
    </row>
    <row r="180" spans="1:9" x14ac:dyDescent="0.25">
      <c r="A180" s="41"/>
      <c r="B180" s="43"/>
      <c r="C180" s="42"/>
      <c r="D180" s="33"/>
      <c r="E180" s="33"/>
      <c r="F180" s="33"/>
      <c r="I180" s="77"/>
    </row>
    <row r="181" spans="1:9" x14ac:dyDescent="0.25">
      <c r="A181" s="41"/>
      <c r="B181" s="43"/>
      <c r="C181" s="42"/>
      <c r="D181" s="33"/>
      <c r="E181" s="33"/>
      <c r="F181" s="33"/>
      <c r="I181" s="77"/>
    </row>
    <row r="182" spans="1:9" ht="15.75" thickBot="1" x14ac:dyDescent="0.3">
      <c r="A182" s="41"/>
      <c r="B182" s="43"/>
      <c r="C182" s="42"/>
      <c r="D182" s="33"/>
      <c r="E182" s="33"/>
      <c r="F182" s="33"/>
      <c r="I182" s="77"/>
    </row>
    <row r="183" spans="1:9" ht="15.75" thickBot="1" x14ac:dyDescent="0.3">
      <c r="A183" s="102"/>
      <c r="B183" s="103"/>
      <c r="C183" s="104"/>
      <c r="D183" s="105"/>
      <c r="E183" s="105"/>
      <c r="F183" s="106"/>
    </row>
    <row r="184" spans="1:9" x14ac:dyDescent="0.25">
      <c r="A184" s="40"/>
      <c r="B184" s="40"/>
      <c r="C184" s="44"/>
      <c r="D184" s="44"/>
      <c r="E184" s="44"/>
      <c r="F184" s="44"/>
    </row>
    <row r="185" spans="1:9" x14ac:dyDescent="0.25">
      <c r="A185" s="39"/>
      <c r="B185" s="107"/>
      <c r="C185" s="107"/>
      <c r="D185" s="107"/>
      <c r="E185" s="107"/>
      <c r="F185" s="108"/>
    </row>
    <row r="186" spans="1:9" x14ac:dyDescent="0.25">
      <c r="A186" s="40"/>
      <c r="B186" s="40"/>
      <c r="C186" s="42"/>
      <c r="D186" s="33"/>
      <c r="E186" s="33"/>
      <c r="F186" s="33"/>
    </row>
    <row r="187" spans="1:9" x14ac:dyDescent="0.25">
      <c r="A187" s="41"/>
      <c r="B187" s="43"/>
      <c r="C187" s="42"/>
      <c r="D187" s="33"/>
      <c r="E187" s="33"/>
      <c r="F187" s="33"/>
      <c r="I187" s="77"/>
    </row>
    <row r="188" spans="1:9" x14ac:dyDescent="0.25">
      <c r="A188" s="41"/>
      <c r="B188" s="43"/>
      <c r="C188" s="42"/>
      <c r="D188" s="33"/>
      <c r="E188" s="33"/>
      <c r="F188" s="33"/>
      <c r="I188" s="77"/>
    </row>
    <row r="189" spans="1:9" x14ac:dyDescent="0.25">
      <c r="A189" s="41"/>
      <c r="B189" s="43"/>
      <c r="C189" s="42"/>
      <c r="D189" s="33"/>
      <c r="E189" s="33"/>
      <c r="F189" s="33"/>
      <c r="I189" s="77"/>
    </row>
    <row r="190" spans="1:9" x14ac:dyDescent="0.25">
      <c r="A190" s="41"/>
      <c r="B190" s="43"/>
      <c r="C190" s="42"/>
      <c r="D190" s="33"/>
      <c r="E190" s="33"/>
      <c r="F190" s="33"/>
      <c r="I190" s="77"/>
    </row>
    <row r="191" spans="1:9" x14ac:dyDescent="0.25">
      <c r="A191" s="41"/>
      <c r="B191" s="43"/>
      <c r="C191" s="42"/>
      <c r="E191" s="33"/>
      <c r="F191" s="33"/>
      <c r="I191" s="77"/>
    </row>
    <row r="192" spans="1:9" ht="51" customHeight="1" x14ac:dyDescent="0.25">
      <c r="A192" s="41"/>
      <c r="B192" s="43"/>
      <c r="C192" s="42"/>
      <c r="E192" s="33"/>
      <c r="F192" s="33"/>
      <c r="I192" s="77"/>
    </row>
    <row r="193" spans="1:9" x14ac:dyDescent="0.25">
      <c r="A193" s="41"/>
      <c r="B193" s="43"/>
      <c r="C193" s="42"/>
      <c r="D193" s="33"/>
      <c r="E193" s="33"/>
      <c r="F193" s="33"/>
      <c r="I193" s="77"/>
    </row>
    <row r="194" spans="1:9" x14ac:dyDescent="0.25">
      <c r="A194" s="41"/>
      <c r="B194" s="43"/>
      <c r="C194" s="42"/>
      <c r="E194" s="33"/>
      <c r="F194" s="33"/>
      <c r="I194" s="77"/>
    </row>
    <row r="195" spans="1:9" x14ac:dyDescent="0.25">
      <c r="A195" s="41"/>
      <c r="B195" s="43"/>
      <c r="C195" s="42"/>
      <c r="E195" s="33"/>
      <c r="F195" s="33"/>
      <c r="I195" s="77"/>
    </row>
    <row r="196" spans="1:9" x14ac:dyDescent="0.25">
      <c r="A196" s="41"/>
      <c r="B196" s="43"/>
      <c r="C196" s="42"/>
      <c r="D196" s="33"/>
      <c r="E196" s="33"/>
      <c r="F196" s="33"/>
      <c r="I196" s="77"/>
    </row>
    <row r="197" spans="1:9" x14ac:dyDescent="0.25">
      <c r="A197" s="41"/>
      <c r="B197" s="43"/>
      <c r="C197" s="42"/>
      <c r="D197" s="33"/>
      <c r="E197" s="33"/>
      <c r="F197" s="33"/>
      <c r="I197" s="77"/>
    </row>
    <row r="198" spans="1:9" x14ac:dyDescent="0.25">
      <c r="A198" s="41"/>
      <c r="B198" s="43"/>
      <c r="C198" s="42"/>
      <c r="D198" s="33"/>
      <c r="E198" s="33"/>
      <c r="F198" s="33"/>
      <c r="I198" s="77"/>
    </row>
    <row r="199" spans="1:9" x14ac:dyDescent="0.25">
      <c r="A199" s="41"/>
      <c r="B199" s="43"/>
      <c r="C199" s="42"/>
      <c r="D199" s="33"/>
      <c r="E199" s="33"/>
      <c r="F199" s="33"/>
      <c r="I199" s="77"/>
    </row>
    <row r="200" spans="1:9" x14ac:dyDescent="0.25">
      <c r="A200" s="41"/>
      <c r="B200" s="43"/>
      <c r="C200" s="42"/>
      <c r="D200" s="33"/>
      <c r="E200" s="33"/>
      <c r="F200" s="33"/>
      <c r="I200" s="77"/>
    </row>
    <row r="201" spans="1:9" x14ac:dyDescent="0.25">
      <c r="A201" s="41"/>
      <c r="B201" s="43"/>
      <c r="C201" s="42"/>
      <c r="D201" s="33"/>
      <c r="E201" s="33"/>
      <c r="F201" s="33"/>
      <c r="I201" s="77"/>
    </row>
    <row r="202" spans="1:9" x14ac:dyDescent="0.25">
      <c r="A202" s="41"/>
      <c r="B202" s="49"/>
      <c r="C202" s="42"/>
      <c r="D202" s="33"/>
      <c r="E202" s="33"/>
      <c r="F202" s="33"/>
      <c r="I202" s="77"/>
    </row>
    <row r="203" spans="1:9" x14ac:dyDescent="0.25">
      <c r="A203" s="41"/>
      <c r="B203" s="49"/>
      <c r="C203" s="42"/>
      <c r="D203" s="33"/>
      <c r="E203" s="33"/>
      <c r="F203" s="33"/>
      <c r="I203" s="77"/>
    </row>
    <row r="204" spans="1:9" x14ac:dyDescent="0.25">
      <c r="A204" s="41"/>
      <c r="B204" s="43"/>
      <c r="C204" s="42"/>
      <c r="D204" s="33"/>
      <c r="E204" s="33"/>
      <c r="F204" s="33"/>
      <c r="I204" s="77"/>
    </row>
    <row r="205" spans="1:9" x14ac:dyDescent="0.25">
      <c r="A205" s="41"/>
      <c r="B205" s="43"/>
      <c r="C205" s="42"/>
      <c r="D205" s="33"/>
      <c r="E205" s="33"/>
      <c r="F205" s="33"/>
      <c r="I205" s="77"/>
    </row>
    <row r="206" spans="1:9" x14ac:dyDescent="0.25">
      <c r="A206" s="41"/>
      <c r="B206" s="43"/>
      <c r="C206" s="42"/>
      <c r="D206" s="33"/>
      <c r="E206" s="33"/>
      <c r="F206" s="33"/>
      <c r="I206" s="77"/>
    </row>
    <row r="207" spans="1:9" x14ac:dyDescent="0.25">
      <c r="A207" s="41"/>
      <c r="B207" s="43"/>
      <c r="C207" s="42"/>
      <c r="D207" s="33"/>
      <c r="E207" s="33"/>
      <c r="F207" s="33"/>
      <c r="I207" s="77"/>
    </row>
    <row r="208" spans="1:9" ht="15.75" thickBot="1" x14ac:dyDescent="0.3">
      <c r="A208" s="40"/>
      <c r="B208" s="40"/>
      <c r="C208" s="44"/>
      <c r="D208" s="44"/>
      <c r="E208" s="44"/>
      <c r="F208" s="44"/>
    </row>
    <row r="209" spans="1:6" ht="15.75" thickBot="1" x14ac:dyDescent="0.3">
      <c r="A209" s="102"/>
      <c r="B209" s="103"/>
      <c r="C209" s="104"/>
      <c r="D209" s="105"/>
      <c r="E209" s="105"/>
      <c r="F209" s="106"/>
    </row>
    <row r="210" spans="1:6" x14ac:dyDescent="0.25">
      <c r="A210" s="40"/>
      <c r="B210" s="40"/>
      <c r="C210" s="44"/>
      <c r="D210" s="44"/>
      <c r="E210" s="44"/>
      <c r="F210" s="44"/>
    </row>
    <row r="211" spans="1:6" x14ac:dyDescent="0.25">
      <c r="A211" s="39"/>
      <c r="B211" s="107"/>
      <c r="C211" s="107"/>
      <c r="D211" s="107"/>
      <c r="E211" s="107"/>
      <c r="F211" s="108"/>
    </row>
    <row r="213" spans="1:6" x14ac:dyDescent="0.25">
      <c r="A213" s="16"/>
      <c r="B213" s="51"/>
      <c r="C213" s="42"/>
      <c r="D213" s="33"/>
      <c r="E213" s="33"/>
      <c r="F213" s="33"/>
    </row>
    <row r="214" spans="1:6" x14ac:dyDescent="0.25">
      <c r="A214" s="16"/>
      <c r="B214" s="51"/>
      <c r="C214" s="42"/>
      <c r="D214" s="33"/>
      <c r="E214" s="33"/>
      <c r="F214" s="33"/>
    </row>
    <row r="215" spans="1:6" x14ac:dyDescent="0.25">
      <c r="A215" s="16"/>
      <c r="B215" s="51"/>
      <c r="C215" s="42"/>
      <c r="D215" s="33"/>
      <c r="E215" s="33"/>
      <c r="F215" s="33"/>
    </row>
    <row r="216" spans="1:6" x14ac:dyDescent="0.25">
      <c r="A216" s="16"/>
      <c r="B216" s="51"/>
      <c r="C216" s="42"/>
      <c r="D216" s="33"/>
      <c r="E216" s="33"/>
      <c r="F216" s="33"/>
    </row>
    <row r="217" spans="1:6" x14ac:dyDescent="0.25">
      <c r="A217" s="16"/>
      <c r="B217" s="51"/>
      <c r="C217" s="42"/>
      <c r="D217" s="33"/>
      <c r="E217" s="33"/>
      <c r="F217" s="33"/>
    </row>
    <row r="218" spans="1:6" ht="15.75" thickBot="1" x14ac:dyDescent="0.3">
      <c r="B218" s="3"/>
    </row>
    <row r="219" spans="1:6" ht="15.75" thickBot="1" x14ac:dyDescent="0.3">
      <c r="A219" s="102"/>
      <c r="B219" s="103"/>
      <c r="C219" s="104"/>
      <c r="D219" s="105"/>
      <c r="E219" s="105"/>
      <c r="F219" s="106"/>
    </row>
    <row r="221" spans="1:6" x14ac:dyDescent="0.25">
      <c r="A221" s="39"/>
      <c r="B221" s="107"/>
      <c r="C221" s="107"/>
      <c r="D221" s="107"/>
      <c r="E221" s="107"/>
      <c r="F221" s="108"/>
    </row>
    <row r="223" spans="1:6" x14ac:dyDescent="0.25">
      <c r="A223" s="16"/>
      <c r="B223" s="51"/>
      <c r="C223" s="42"/>
      <c r="D223" s="33"/>
      <c r="E223" s="33"/>
      <c r="F223" s="33"/>
    </row>
    <row r="224" spans="1:6" ht="15.75" thickBot="1" x14ac:dyDescent="0.3"/>
    <row r="225" spans="1:9" ht="15.75" thickBot="1" x14ac:dyDescent="0.3">
      <c r="A225" s="102"/>
      <c r="B225" s="103"/>
      <c r="C225" s="104"/>
      <c r="D225" s="105"/>
      <c r="E225" s="105"/>
      <c r="F225" s="106"/>
    </row>
    <row r="226" spans="1:9" ht="16.5" customHeight="1" thickBot="1" x14ac:dyDescent="0.3">
      <c r="A226" s="41"/>
      <c r="B226" s="43"/>
      <c r="C226" s="42"/>
      <c r="D226" s="33"/>
      <c r="F226" s="33"/>
    </row>
    <row r="227" spans="1:9" ht="15" customHeight="1" thickBot="1" x14ac:dyDescent="0.3">
      <c r="A227" s="102"/>
      <c r="B227" s="103"/>
      <c r="C227" s="104"/>
      <c r="D227" s="105"/>
      <c r="E227" s="105"/>
      <c r="F227" s="106"/>
      <c r="I227" s="78"/>
    </row>
    <row r="228" spans="1:9" ht="15.75" thickBot="1" x14ac:dyDescent="0.3">
      <c r="A228" s="102"/>
      <c r="B228" s="103"/>
      <c r="C228" s="104"/>
      <c r="D228" s="105"/>
      <c r="E228" s="105"/>
      <c r="F228" s="106"/>
    </row>
    <row r="229" spans="1:9" ht="15.75" thickBot="1" x14ac:dyDescent="0.3">
      <c r="A229" s="102"/>
      <c r="B229" s="103"/>
      <c r="C229" s="104"/>
      <c r="D229" s="105"/>
      <c r="E229" s="105"/>
      <c r="F229" s="106"/>
    </row>
    <row r="230" spans="1:9" x14ac:dyDescent="0.25">
      <c r="A230" s="10"/>
      <c r="B230" s="6"/>
      <c r="C230" s="7"/>
      <c r="D230" s="9"/>
      <c r="E230" s="8"/>
      <c r="F230" s="8"/>
    </row>
    <row r="231" spans="1:9" x14ac:dyDescent="0.25">
      <c r="A231" s="109"/>
      <c r="B231" s="109"/>
      <c r="C231" s="110"/>
      <c r="D231" s="110"/>
      <c r="E231" s="110"/>
      <c r="F231" s="110"/>
    </row>
    <row r="232" spans="1:9" x14ac:dyDescent="0.25">
      <c r="A232" s="11"/>
      <c r="B232" s="11"/>
      <c r="C232" s="110"/>
      <c r="D232" s="110"/>
      <c r="E232" s="110"/>
      <c r="F232" s="110"/>
    </row>
    <row r="233" spans="1:9" x14ac:dyDescent="0.25">
      <c r="A233" s="11"/>
      <c r="B233" s="11"/>
      <c r="C233" s="12"/>
      <c r="D233" s="12"/>
      <c r="E233" s="12"/>
      <c r="F233" s="12"/>
    </row>
    <row r="234" spans="1:9" x14ac:dyDescent="0.25">
      <c r="A234" s="11"/>
      <c r="B234" s="11"/>
      <c r="C234" s="12"/>
      <c r="D234" s="12"/>
      <c r="E234" s="12"/>
      <c r="F234" s="12"/>
    </row>
    <row r="235" spans="1:9" x14ac:dyDescent="0.25">
      <c r="A235" s="4"/>
      <c r="C235" s="4"/>
      <c r="D235" s="4"/>
      <c r="E235" s="4"/>
      <c r="F235" s="4"/>
    </row>
    <row r="236" spans="1:9" x14ac:dyDescent="0.25">
      <c r="A236" s="4"/>
      <c r="C236" s="4"/>
      <c r="D236" s="4"/>
      <c r="E236" s="4"/>
      <c r="F236" s="4"/>
    </row>
    <row r="237" spans="1:9" x14ac:dyDescent="0.25">
      <c r="A237" s="4"/>
      <c r="C237" s="4"/>
      <c r="D237" s="4"/>
      <c r="E237" s="4"/>
      <c r="F237" s="4"/>
    </row>
    <row r="238" spans="1:9" x14ac:dyDescent="0.25">
      <c r="A238" s="4"/>
      <c r="C238" s="4"/>
      <c r="D238" s="4"/>
      <c r="E238" s="4"/>
      <c r="F238" s="4"/>
    </row>
    <row r="239" spans="1:9" x14ac:dyDescent="0.25">
      <c r="A239" s="4"/>
      <c r="C239" s="4"/>
      <c r="D239" s="4"/>
      <c r="E239" s="4"/>
      <c r="F239" s="4"/>
    </row>
    <row r="240" spans="1:9" x14ac:dyDescent="0.25">
      <c r="A240" s="4"/>
      <c r="C240" s="4"/>
      <c r="D240" s="4"/>
      <c r="E240" s="4"/>
      <c r="F240" s="4"/>
    </row>
    <row r="241" spans="1:6" x14ac:dyDescent="0.25">
      <c r="A241" s="4"/>
      <c r="C241" s="4"/>
      <c r="D241" s="4"/>
      <c r="E241" s="4"/>
      <c r="F241" s="4"/>
    </row>
    <row r="242" spans="1:6" x14ac:dyDescent="0.25">
      <c r="A242" s="4"/>
      <c r="C242" s="4"/>
      <c r="D242" s="4"/>
      <c r="E242" s="4"/>
      <c r="F242" s="4"/>
    </row>
    <row r="243" spans="1:6" x14ac:dyDescent="0.25">
      <c r="A243" s="4"/>
      <c r="C243" s="4"/>
      <c r="D243" s="4"/>
      <c r="E243" s="4"/>
      <c r="F243" s="4"/>
    </row>
    <row r="244" spans="1:6" x14ac:dyDescent="0.25">
      <c r="A244" s="4"/>
      <c r="C244" s="4"/>
      <c r="D244" s="4"/>
      <c r="E244" s="4"/>
      <c r="F244" s="4"/>
    </row>
    <row r="245" spans="1:6" x14ac:dyDescent="0.25">
      <c r="A245" s="4"/>
      <c r="C245" s="4"/>
      <c r="D245" s="4"/>
      <c r="E245" s="4"/>
      <c r="F245" s="4"/>
    </row>
    <row r="246" spans="1:6" x14ac:dyDescent="0.25">
      <c r="A246" s="4"/>
      <c r="C246" s="4"/>
      <c r="D246" s="4"/>
      <c r="E246" s="4"/>
      <c r="F246" s="4"/>
    </row>
    <row r="247" spans="1:6" x14ac:dyDescent="0.25">
      <c r="A247" s="4"/>
      <c r="C247" s="4"/>
      <c r="D247" s="4"/>
      <c r="E247" s="4"/>
      <c r="F247" s="4"/>
    </row>
    <row r="248" spans="1:6" x14ac:dyDescent="0.25">
      <c r="A248" s="4"/>
      <c r="C248" s="4"/>
      <c r="D248" s="4"/>
      <c r="E248" s="4"/>
      <c r="F248" s="4"/>
    </row>
    <row r="249" spans="1:6" x14ac:dyDescent="0.25">
      <c r="A249" s="4"/>
      <c r="C249" s="4"/>
      <c r="D249" s="4"/>
      <c r="E249" s="4"/>
      <c r="F249" s="4"/>
    </row>
  </sheetData>
  <mergeCells count="38">
    <mergeCell ref="A231:B231"/>
    <mergeCell ref="C231:F232"/>
    <mergeCell ref="B10:F10"/>
    <mergeCell ref="C15:F15"/>
    <mergeCell ref="C17:F17"/>
    <mergeCell ref="C23:D24"/>
    <mergeCell ref="A227:B227"/>
    <mergeCell ref="C227:F227"/>
    <mergeCell ref="A228:B228"/>
    <mergeCell ref="C228:F228"/>
    <mergeCell ref="A229:B229"/>
    <mergeCell ref="C229:F229"/>
    <mergeCell ref="B211:F211"/>
    <mergeCell ref="A219:B219"/>
    <mergeCell ref="C219:F219"/>
    <mergeCell ref="B221:F221"/>
    <mergeCell ref="A225:B225"/>
    <mergeCell ref="C225:F225"/>
    <mergeCell ref="B175:F175"/>
    <mergeCell ref="A183:B183"/>
    <mergeCell ref="C183:F183"/>
    <mergeCell ref="B185:F185"/>
    <mergeCell ref="A209:B209"/>
    <mergeCell ref="C209:F209"/>
    <mergeCell ref="A9:F9"/>
    <mergeCell ref="A173:B173"/>
    <mergeCell ref="C173:F173"/>
    <mergeCell ref="A80:B80"/>
    <mergeCell ref="C80:F80"/>
    <mergeCell ref="A106:B106"/>
    <mergeCell ref="C106:F106"/>
    <mergeCell ref="A124:B124"/>
    <mergeCell ref="C124:F124"/>
    <mergeCell ref="A141:B141"/>
    <mergeCell ref="C141:F141"/>
    <mergeCell ref="A165:B165"/>
    <mergeCell ref="C165:F165"/>
    <mergeCell ref="B167:F167"/>
  </mergeCells>
  <pageMargins left="0.70866141732283472" right="0.70866141732283472" top="0.74803149606299213" bottom="0.74803149606299213" header="0.31496062992125984" footer="0.31496062992125984"/>
  <pageSetup paperSize="9" scale="73" fitToHeight="0" orientation="portrait" r:id="rId1"/>
  <rowBreaks count="3" manualBreakCount="3">
    <brk id="112" max="5" man="1"/>
    <brk id="169" max="5" man="1"/>
    <brk id="203"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IN153"/>
  <sheetViews>
    <sheetView view="pageBreakPreview" zoomScale="110" zoomScaleNormal="100" zoomScaleSheetLayoutView="110" zoomScalePageLayoutView="85" workbookViewId="0">
      <selection activeCell="I135" sqref="I135"/>
    </sheetView>
  </sheetViews>
  <sheetFormatPr defaultColWidth="9.28515625" defaultRowHeight="15" x14ac:dyDescent="0.25"/>
  <cols>
    <col min="1" max="1" width="9.28515625" style="1"/>
    <col min="2" max="2" width="62.5703125" style="4" customWidth="1"/>
    <col min="3" max="3" width="14" style="27" bestFit="1" customWidth="1"/>
    <col min="4" max="4" width="9.7109375" style="32" bestFit="1" customWidth="1"/>
    <col min="5" max="5" width="10.28515625" style="32" bestFit="1" customWidth="1"/>
    <col min="6" max="6" width="13.7109375" style="32" bestFit="1" customWidth="1"/>
    <col min="7" max="7" width="9.28515625" style="4"/>
    <col min="8" max="8" width="9.28515625" style="30"/>
    <col min="9" max="9" width="12.7109375" style="75" bestFit="1" customWidth="1"/>
    <col min="10" max="10" width="9.28515625" style="4"/>
    <col min="11" max="11" width="14.7109375" style="4" customWidth="1"/>
    <col min="12" max="13" width="9.28515625" style="4"/>
    <col min="14" max="14" width="10.7109375" style="4" bestFit="1" customWidth="1"/>
    <col min="15" max="16384" width="9.28515625" style="4"/>
  </cols>
  <sheetData>
    <row r="1" spans="1:248" x14ac:dyDescent="0.25">
      <c r="A1" s="26"/>
      <c r="B1" s="34"/>
      <c r="C1" s="28"/>
      <c r="G1" s="2"/>
      <c r="H1" s="2"/>
      <c r="I1" s="74"/>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row>
    <row r="2" spans="1:248" x14ac:dyDescent="0.25">
      <c r="A2" s="26"/>
      <c r="B2" s="34"/>
      <c r="C2" s="28"/>
      <c r="G2" s="2"/>
      <c r="H2" s="2"/>
      <c r="I2" s="7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row>
    <row r="3" spans="1:248" x14ac:dyDescent="0.25">
      <c r="A3" s="26"/>
      <c r="B3"/>
      <c r="C3" s="28"/>
      <c r="G3" s="2"/>
      <c r="H3" s="2"/>
      <c r="I3" s="74"/>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row>
    <row r="4" spans="1:248" x14ac:dyDescent="0.25">
      <c r="A4" s="26"/>
      <c r="C4" s="28"/>
      <c r="G4" s="2"/>
      <c r="H4" s="2"/>
      <c r="I4" s="74"/>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row>
    <row r="5" spans="1:248" ht="78.75" x14ac:dyDescent="0.25">
      <c r="A5" s="26"/>
      <c r="B5" s="37" t="s">
        <v>43</v>
      </c>
      <c r="C5" s="28"/>
      <c r="G5" s="2"/>
      <c r="H5" s="2"/>
      <c r="I5" s="74"/>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row>
    <row r="6" spans="1:248" ht="30" x14ac:dyDescent="0.25">
      <c r="A6" s="26"/>
      <c r="B6" s="43" t="s">
        <v>123</v>
      </c>
      <c r="C6" s="28"/>
      <c r="G6" s="2"/>
      <c r="H6" s="2"/>
      <c r="I6" s="74"/>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row>
    <row r="7" spans="1:248" ht="51" customHeight="1" x14ac:dyDescent="0.25">
      <c r="A7" s="26"/>
      <c r="B7" s="43" t="s">
        <v>82</v>
      </c>
      <c r="C7" s="28"/>
      <c r="G7" s="2"/>
      <c r="H7" s="2"/>
      <c r="I7" s="7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row>
    <row r="8" spans="1:248" x14ac:dyDescent="0.25">
      <c r="A8" s="16"/>
      <c r="B8" s="17"/>
      <c r="C8" s="17"/>
      <c r="D8" s="17"/>
      <c r="E8" s="17"/>
      <c r="F8" s="17"/>
    </row>
    <row r="9" spans="1:248" ht="15.75" x14ac:dyDescent="0.25">
      <c r="A9" s="118" t="s">
        <v>16</v>
      </c>
      <c r="B9" s="118"/>
      <c r="C9" s="118"/>
      <c r="D9" s="118"/>
      <c r="E9" s="118"/>
      <c r="F9" s="118"/>
    </row>
    <row r="10" spans="1:248" ht="18.75" x14ac:dyDescent="0.25">
      <c r="A10" s="35"/>
      <c r="B10" s="111" t="s">
        <v>83</v>
      </c>
      <c r="C10" s="111"/>
      <c r="D10" s="111"/>
      <c r="E10" s="111"/>
      <c r="F10" s="111"/>
    </row>
    <row r="11" spans="1:248" ht="5.25" customHeight="1" x14ac:dyDescent="0.25">
      <c r="A11" s="35"/>
      <c r="B11" s="35"/>
      <c r="C11" s="35"/>
      <c r="D11" s="35"/>
      <c r="E11" s="35"/>
      <c r="F11" s="33"/>
    </row>
    <row r="12" spans="1:248" ht="45" x14ac:dyDescent="0.25">
      <c r="A12" s="18" t="s">
        <v>6</v>
      </c>
      <c r="B12" s="18" t="s">
        <v>5</v>
      </c>
      <c r="C12" s="19" t="s">
        <v>1</v>
      </c>
      <c r="D12" s="20" t="s">
        <v>2</v>
      </c>
      <c r="E12" s="20" t="s">
        <v>3</v>
      </c>
      <c r="F12" s="20" t="s">
        <v>4</v>
      </c>
    </row>
    <row r="13" spans="1:248" x14ac:dyDescent="0.25">
      <c r="A13" s="16"/>
      <c r="B13" s="17" t="s">
        <v>0</v>
      </c>
      <c r="C13" s="42"/>
      <c r="D13" s="33"/>
      <c r="E13" s="33"/>
      <c r="F13" s="33"/>
    </row>
    <row r="14" spans="1:248" ht="258.75" customHeight="1" x14ac:dyDescent="0.25">
      <c r="A14" s="16"/>
      <c r="B14" s="37" t="s">
        <v>84</v>
      </c>
      <c r="C14" s="42"/>
      <c r="D14" s="33"/>
      <c r="E14" s="33"/>
      <c r="F14" s="33"/>
    </row>
    <row r="15" spans="1:248" x14ac:dyDescent="0.25">
      <c r="A15" s="16"/>
      <c r="B15" s="43"/>
      <c r="C15" s="42"/>
      <c r="D15" s="33"/>
      <c r="E15" s="33"/>
      <c r="F15" s="33"/>
    </row>
    <row r="16" spans="1:248" x14ac:dyDescent="0.25">
      <c r="A16" s="39" t="s">
        <v>7</v>
      </c>
      <c r="B16" s="22" t="s">
        <v>15</v>
      </c>
      <c r="C16" s="23"/>
      <c r="D16" s="24"/>
      <c r="E16" s="24"/>
      <c r="F16" s="25"/>
      <c r="J16" s="36"/>
      <c r="K16" s="36"/>
    </row>
    <row r="17" spans="1:11" ht="6.75" customHeight="1" x14ac:dyDescent="0.25">
      <c r="A17" s="41"/>
      <c r="B17" s="43"/>
      <c r="C17" s="42"/>
      <c r="D17" s="33"/>
      <c r="E17" s="33"/>
      <c r="F17" s="33"/>
      <c r="J17" s="36"/>
      <c r="K17" s="36"/>
    </row>
    <row r="18" spans="1:11" ht="30" x14ac:dyDescent="0.25">
      <c r="A18" s="41" t="s">
        <v>8</v>
      </c>
      <c r="B18" s="43" t="s">
        <v>45</v>
      </c>
      <c r="C18" s="42" t="s">
        <v>26</v>
      </c>
      <c r="D18" s="33">
        <v>1</v>
      </c>
      <c r="E18" s="33"/>
      <c r="F18" s="33">
        <f>D18*E18</f>
        <v>0</v>
      </c>
      <c r="J18" s="36"/>
      <c r="K18" s="36"/>
    </row>
    <row r="19" spans="1:11" x14ac:dyDescent="0.25">
      <c r="A19" s="41"/>
      <c r="B19" s="43"/>
      <c r="C19" s="42"/>
      <c r="D19" s="33"/>
      <c r="E19" s="33"/>
      <c r="F19" s="33"/>
      <c r="J19" s="36"/>
      <c r="K19" s="36"/>
    </row>
    <row r="20" spans="1:11" ht="75" x14ac:dyDescent="0.25">
      <c r="A20" s="41" t="s">
        <v>44</v>
      </c>
      <c r="B20" s="43" t="s">
        <v>124</v>
      </c>
      <c r="C20" s="4"/>
      <c r="D20" s="4"/>
      <c r="E20" s="4"/>
      <c r="F20" s="4"/>
      <c r="J20" s="36"/>
      <c r="K20" s="36"/>
    </row>
    <row r="21" spans="1:11" x14ac:dyDescent="0.25">
      <c r="A21" s="41"/>
      <c r="B21" s="89" t="s">
        <v>105</v>
      </c>
      <c r="C21" s="42" t="s">
        <v>18</v>
      </c>
      <c r="D21" s="33">
        <v>54</v>
      </c>
      <c r="E21" s="33"/>
      <c r="F21" s="33">
        <f>D21*E21</f>
        <v>0</v>
      </c>
      <c r="J21" s="36"/>
      <c r="K21" s="36"/>
    </row>
    <row r="22" spans="1:11" x14ac:dyDescent="0.25">
      <c r="A22" s="41"/>
      <c r="B22" s="89" t="s">
        <v>104</v>
      </c>
      <c r="C22" s="42" t="s">
        <v>18</v>
      </c>
      <c r="D22" s="33">
        <v>12</v>
      </c>
      <c r="E22" s="33"/>
      <c r="F22" s="33">
        <f>D22*E22</f>
        <v>0</v>
      </c>
      <c r="J22" s="36"/>
      <c r="K22" s="36"/>
    </row>
    <row r="23" spans="1:11" x14ac:dyDescent="0.25">
      <c r="A23" s="41"/>
      <c r="B23" s="43"/>
      <c r="C23" s="42"/>
      <c r="D23" s="33"/>
      <c r="E23" s="33"/>
      <c r="F23" s="33"/>
      <c r="J23" s="36"/>
      <c r="K23" s="36"/>
    </row>
    <row r="24" spans="1:11" ht="45" x14ac:dyDescent="0.25">
      <c r="A24" s="41" t="s">
        <v>46</v>
      </c>
      <c r="B24" s="43" t="s">
        <v>87</v>
      </c>
      <c r="C24" s="42" t="s">
        <v>26</v>
      </c>
      <c r="D24" s="33">
        <v>1</v>
      </c>
      <c r="E24" s="33"/>
      <c r="F24" s="33">
        <f>D24*E24</f>
        <v>0</v>
      </c>
      <c r="J24" s="36"/>
      <c r="K24" s="36"/>
    </row>
    <row r="25" spans="1:11" ht="13.9" customHeight="1" x14ac:dyDescent="0.25">
      <c r="A25" s="41"/>
      <c r="B25" s="43"/>
      <c r="C25" s="42"/>
      <c r="D25" s="33"/>
      <c r="E25" s="33"/>
      <c r="F25" s="33"/>
      <c r="J25" s="36"/>
      <c r="K25" s="36"/>
    </row>
    <row r="26" spans="1:11" ht="75" x14ac:dyDescent="0.25">
      <c r="A26" s="41" t="s">
        <v>47</v>
      </c>
      <c r="B26" s="43" t="s">
        <v>50</v>
      </c>
      <c r="C26" s="4"/>
      <c r="D26" s="4"/>
      <c r="E26" s="4"/>
      <c r="F26" s="4"/>
      <c r="J26" s="36"/>
      <c r="K26" s="36"/>
    </row>
    <row r="27" spans="1:11" x14ac:dyDescent="0.25">
      <c r="A27" s="41"/>
      <c r="B27" s="89" t="s">
        <v>48</v>
      </c>
      <c r="C27" s="42" t="s">
        <v>18</v>
      </c>
      <c r="D27" s="33">
        <v>90</v>
      </c>
      <c r="E27" s="33"/>
      <c r="F27" s="33">
        <f>D27*E27</f>
        <v>0</v>
      </c>
      <c r="J27" s="36"/>
      <c r="K27" s="36"/>
    </row>
    <row r="28" spans="1:11" x14ac:dyDescent="0.25">
      <c r="A28" s="41"/>
      <c r="B28" s="90" t="s">
        <v>85</v>
      </c>
      <c r="C28" s="42" t="s">
        <v>18</v>
      </c>
      <c r="D28" s="33">
        <v>55</v>
      </c>
      <c r="E28" s="33"/>
      <c r="F28" s="33">
        <f>D28*E28</f>
        <v>0</v>
      </c>
      <c r="J28" s="36"/>
      <c r="K28" s="36"/>
    </row>
    <row r="29" spans="1:11" x14ac:dyDescent="0.25">
      <c r="A29" s="41"/>
      <c r="B29" s="90" t="s">
        <v>86</v>
      </c>
      <c r="C29" s="42" t="s">
        <v>18</v>
      </c>
      <c r="D29" s="33">
        <v>36</v>
      </c>
      <c r="E29" s="33"/>
      <c r="F29" s="33">
        <f>D29*E29</f>
        <v>0</v>
      </c>
      <c r="J29" s="36"/>
      <c r="K29" s="36"/>
    </row>
    <row r="30" spans="1:11" ht="13.9" customHeight="1" x14ac:dyDescent="0.25">
      <c r="A30" s="41"/>
      <c r="B30" s="89"/>
      <c r="C30" s="42"/>
      <c r="D30" s="33"/>
      <c r="E30" s="33"/>
      <c r="F30" s="33"/>
      <c r="J30" s="36"/>
      <c r="K30" s="36"/>
    </row>
    <row r="31" spans="1:11" ht="90" x14ac:dyDescent="0.25">
      <c r="A31" s="41" t="s">
        <v>49</v>
      </c>
      <c r="B31" s="43" t="s">
        <v>53</v>
      </c>
      <c r="C31" s="42" t="s">
        <v>18</v>
      </c>
      <c r="D31" s="33">
        <v>40</v>
      </c>
      <c r="E31" s="33"/>
      <c r="F31" s="33">
        <f>D31*E31</f>
        <v>0</v>
      </c>
      <c r="J31" s="36"/>
      <c r="K31" s="36"/>
    </row>
    <row r="32" spans="1:11" ht="13.9" customHeight="1" x14ac:dyDescent="0.25">
      <c r="A32" s="41"/>
      <c r="B32" s="89"/>
      <c r="C32" s="42"/>
      <c r="D32" s="33"/>
      <c r="E32" s="33"/>
      <c r="F32" s="33"/>
      <c r="J32" s="36"/>
      <c r="K32" s="36"/>
    </row>
    <row r="33" spans="1:11" ht="13.9" customHeight="1" x14ac:dyDescent="0.25">
      <c r="A33" s="41"/>
      <c r="B33" s="89"/>
      <c r="C33" s="42"/>
      <c r="D33" s="33"/>
      <c r="E33" s="33"/>
      <c r="F33" s="33"/>
      <c r="J33" s="36"/>
      <c r="K33" s="36"/>
    </row>
    <row r="34" spans="1:11" ht="105" x14ac:dyDescent="0.25">
      <c r="A34" s="41" t="s">
        <v>51</v>
      </c>
      <c r="B34" s="43" t="s">
        <v>88</v>
      </c>
      <c r="C34" s="42" t="s">
        <v>26</v>
      </c>
      <c r="D34" s="33">
        <v>1</v>
      </c>
      <c r="E34" s="33"/>
      <c r="F34" s="33">
        <f>D34*E34</f>
        <v>0</v>
      </c>
      <c r="J34" s="36"/>
      <c r="K34" s="36"/>
    </row>
    <row r="35" spans="1:11" x14ac:dyDescent="0.25">
      <c r="A35" s="41"/>
      <c r="B35" s="43"/>
      <c r="C35" s="42"/>
      <c r="D35" s="33"/>
      <c r="E35" s="33"/>
      <c r="F35" s="33"/>
      <c r="J35" s="36"/>
      <c r="K35" s="36"/>
    </row>
    <row r="36" spans="1:11" ht="45" x14ac:dyDescent="0.25">
      <c r="A36" s="41" t="s">
        <v>52</v>
      </c>
      <c r="B36" s="43" t="s">
        <v>89</v>
      </c>
      <c r="C36" s="42" t="s">
        <v>26</v>
      </c>
      <c r="D36" s="33">
        <v>1</v>
      </c>
      <c r="E36" s="33"/>
      <c r="F36" s="33">
        <f>D36*E36</f>
        <v>0</v>
      </c>
      <c r="J36" s="36"/>
      <c r="K36" s="36"/>
    </row>
    <row r="37" spans="1:11" x14ac:dyDescent="0.25">
      <c r="A37" s="41"/>
      <c r="B37" s="43"/>
      <c r="C37" s="42"/>
      <c r="D37" s="33"/>
      <c r="E37" s="33"/>
      <c r="F37" s="33"/>
      <c r="J37" s="36"/>
      <c r="K37" s="36"/>
    </row>
    <row r="38" spans="1:11" ht="105" x14ac:dyDescent="0.25">
      <c r="A38" s="41" t="s">
        <v>54</v>
      </c>
      <c r="B38" s="43" t="s">
        <v>90</v>
      </c>
      <c r="C38" s="42"/>
      <c r="D38" s="33"/>
      <c r="E38" s="33"/>
      <c r="F38" s="33"/>
      <c r="J38" s="36"/>
      <c r="K38" s="36"/>
    </row>
    <row r="39" spans="1:11" x14ac:dyDescent="0.25">
      <c r="A39" s="41"/>
      <c r="B39" s="90" t="s">
        <v>85</v>
      </c>
      <c r="C39" s="42" t="s">
        <v>18</v>
      </c>
      <c r="D39" s="33">
        <v>12</v>
      </c>
      <c r="E39" s="33"/>
      <c r="F39" s="33">
        <f>D39*E39</f>
        <v>0</v>
      </c>
      <c r="J39" s="36"/>
      <c r="K39" s="36"/>
    </row>
    <row r="40" spans="1:11" x14ac:dyDescent="0.25">
      <c r="A40" s="41"/>
      <c r="B40" s="90" t="s">
        <v>86</v>
      </c>
      <c r="C40" s="42" t="s">
        <v>18</v>
      </c>
      <c r="D40" s="33">
        <v>8</v>
      </c>
      <c r="E40" s="33"/>
      <c r="F40" s="33">
        <f>D40*E40</f>
        <v>0</v>
      </c>
      <c r="J40" s="36"/>
      <c r="K40" s="36"/>
    </row>
    <row r="41" spans="1:11" x14ac:dyDescent="0.25">
      <c r="A41" s="41"/>
      <c r="B41" s="43"/>
      <c r="C41" s="42"/>
      <c r="D41" s="33"/>
      <c r="E41" s="33"/>
      <c r="F41" s="33"/>
      <c r="J41" s="36"/>
      <c r="K41" s="36"/>
    </row>
    <row r="42" spans="1:11" ht="6" customHeight="1" thickBot="1" x14ac:dyDescent="0.3">
      <c r="A42" s="41"/>
      <c r="B42" s="43"/>
      <c r="C42" s="42"/>
      <c r="D42" s="33"/>
      <c r="E42" s="33"/>
      <c r="F42" s="33"/>
      <c r="J42" s="36"/>
      <c r="K42" s="36"/>
    </row>
    <row r="43" spans="1:11" ht="15.75" thickBot="1" x14ac:dyDescent="0.3">
      <c r="A43" s="102" t="s">
        <v>27</v>
      </c>
      <c r="B43" s="103"/>
      <c r="C43" s="119">
        <f>SUM(F18:F41)</f>
        <v>0</v>
      </c>
      <c r="D43" s="120"/>
      <c r="E43" s="120"/>
      <c r="F43" s="121"/>
      <c r="J43" s="36"/>
      <c r="K43" s="36"/>
    </row>
    <row r="44" spans="1:11" x14ac:dyDescent="0.25">
      <c r="A44" s="41"/>
      <c r="B44" s="43"/>
      <c r="C44" s="42"/>
      <c r="D44" s="33"/>
      <c r="E44" s="33"/>
      <c r="F44" s="33"/>
      <c r="J44" s="36"/>
      <c r="K44" s="36"/>
    </row>
    <row r="45" spans="1:11" x14ac:dyDescent="0.25">
      <c r="A45" s="39" t="s">
        <v>9</v>
      </c>
      <c r="B45" s="22" t="s">
        <v>19</v>
      </c>
      <c r="C45" s="23"/>
      <c r="D45" s="24"/>
      <c r="E45" s="24"/>
      <c r="F45" s="25"/>
      <c r="J45" s="36"/>
      <c r="K45" s="36"/>
    </row>
    <row r="46" spans="1:11" x14ac:dyDescent="0.25">
      <c r="A46" s="16"/>
      <c r="B46" s="45"/>
      <c r="C46" s="42"/>
      <c r="D46" s="33"/>
      <c r="E46" s="33"/>
      <c r="F46" s="33"/>
    </row>
    <row r="47" spans="1:11" ht="105" x14ac:dyDescent="0.25">
      <c r="A47" s="41" t="s">
        <v>13</v>
      </c>
      <c r="B47" s="43" t="s">
        <v>57</v>
      </c>
      <c r="C47" s="4"/>
      <c r="D47" s="4"/>
      <c r="E47" s="4"/>
      <c r="F47" s="4"/>
    </row>
    <row r="48" spans="1:11" ht="16.149999999999999" customHeight="1" x14ac:dyDescent="0.25">
      <c r="A48" s="41"/>
      <c r="B48" s="89" t="s">
        <v>79</v>
      </c>
      <c r="C48" s="42" t="s">
        <v>18</v>
      </c>
      <c r="D48" s="33">
        <v>90</v>
      </c>
      <c r="E48" s="33"/>
      <c r="F48" s="33">
        <f>D48*E48</f>
        <v>0</v>
      </c>
    </row>
    <row r="49" spans="1:11" x14ac:dyDescent="0.25">
      <c r="A49" s="41"/>
      <c r="B49" s="43"/>
      <c r="C49" s="42"/>
      <c r="D49" s="33"/>
      <c r="E49" s="33"/>
      <c r="F49" s="33"/>
    </row>
    <row r="50" spans="1:11" ht="90" x14ac:dyDescent="0.25">
      <c r="A50" s="41" t="s">
        <v>60</v>
      </c>
      <c r="B50" s="43" t="s">
        <v>56</v>
      </c>
      <c r="C50" s="4"/>
      <c r="D50" s="4"/>
      <c r="E50" s="4"/>
      <c r="F50" s="4"/>
    </row>
    <row r="51" spans="1:11" x14ac:dyDescent="0.25">
      <c r="A51" s="41"/>
      <c r="B51" s="89" t="s">
        <v>91</v>
      </c>
      <c r="C51" s="42" t="s">
        <v>18</v>
      </c>
      <c r="D51" s="33">
        <v>90</v>
      </c>
      <c r="E51" s="33"/>
      <c r="F51" s="33">
        <f>D51*E51</f>
        <v>0</v>
      </c>
    </row>
    <row r="52" spans="1:11" ht="15.75" thickBot="1" x14ac:dyDescent="0.3">
      <c r="A52" s="41"/>
      <c r="B52" s="43"/>
      <c r="C52" s="42"/>
      <c r="D52" s="33"/>
      <c r="E52" s="33"/>
      <c r="F52" s="33"/>
    </row>
    <row r="53" spans="1:11" ht="15.75" thickBot="1" x14ac:dyDescent="0.3">
      <c r="A53" s="102" t="s">
        <v>37</v>
      </c>
      <c r="B53" s="103"/>
      <c r="C53" s="115">
        <f>SUM(F48:F52)</f>
        <v>0</v>
      </c>
      <c r="D53" s="116"/>
      <c r="E53" s="116"/>
      <c r="F53" s="117"/>
      <c r="I53" s="76"/>
    </row>
    <row r="54" spans="1:11" x14ac:dyDescent="0.25">
      <c r="A54" s="40"/>
      <c r="B54" s="40"/>
      <c r="C54" s="44"/>
      <c r="D54" s="44"/>
      <c r="E54" s="44"/>
      <c r="F54" s="44"/>
      <c r="I54" s="76"/>
    </row>
    <row r="55" spans="1:11" x14ac:dyDescent="0.25">
      <c r="A55" s="39" t="s">
        <v>10</v>
      </c>
      <c r="B55" s="22" t="s">
        <v>55</v>
      </c>
      <c r="C55" s="23"/>
      <c r="D55" s="24"/>
      <c r="E55" s="24"/>
      <c r="F55" s="25"/>
      <c r="J55" s="36"/>
      <c r="K55" s="36"/>
    </row>
    <row r="56" spans="1:11" x14ac:dyDescent="0.25">
      <c r="A56" s="16"/>
      <c r="B56" s="45"/>
      <c r="C56" s="42"/>
      <c r="E56" s="33"/>
      <c r="F56" s="33"/>
    </row>
    <row r="57" spans="1:11" ht="120" x14ac:dyDescent="0.25">
      <c r="A57" s="41" t="s">
        <v>11</v>
      </c>
      <c r="B57" s="43" t="s">
        <v>94</v>
      </c>
      <c r="C57" s="42"/>
      <c r="D57" s="33"/>
      <c r="E57" s="33"/>
      <c r="F57" s="33"/>
    </row>
    <row r="58" spans="1:11" x14ac:dyDescent="0.25">
      <c r="A58" s="41"/>
      <c r="B58" s="89" t="s">
        <v>93</v>
      </c>
      <c r="C58" s="42" t="s">
        <v>18</v>
      </c>
      <c r="D58" s="33">
        <v>12</v>
      </c>
      <c r="E58" s="33"/>
      <c r="F58" s="33">
        <f>D58*E58</f>
        <v>0</v>
      </c>
    </row>
    <row r="59" spans="1:11" x14ac:dyDescent="0.25">
      <c r="A59" s="41"/>
      <c r="B59" s="89" t="s">
        <v>92</v>
      </c>
      <c r="C59" s="42" t="s">
        <v>18</v>
      </c>
      <c r="D59" s="33">
        <v>8</v>
      </c>
      <c r="E59" s="33"/>
      <c r="F59" s="33">
        <f>D59*E59</f>
        <v>0</v>
      </c>
    </row>
    <row r="60" spans="1:11" x14ac:dyDescent="0.25">
      <c r="A60" s="41"/>
      <c r="B60" s="89" t="s">
        <v>80</v>
      </c>
      <c r="C60" s="42" t="s">
        <v>18</v>
      </c>
      <c r="D60" s="33">
        <v>28</v>
      </c>
      <c r="E60" s="33"/>
      <c r="F60" s="33">
        <f>D60*E60</f>
        <v>0</v>
      </c>
    </row>
    <row r="61" spans="1:11" x14ac:dyDescent="0.25">
      <c r="A61" s="41"/>
      <c r="B61" s="89"/>
      <c r="C61" s="42"/>
      <c r="D61" s="33"/>
      <c r="E61" s="33"/>
      <c r="F61" s="33"/>
    </row>
    <row r="62" spans="1:11" ht="135" x14ac:dyDescent="0.25">
      <c r="A62" s="41" t="s">
        <v>59</v>
      </c>
      <c r="B62" s="43" t="s">
        <v>95</v>
      </c>
      <c r="C62" s="42"/>
      <c r="D62" s="33"/>
      <c r="E62" s="33"/>
      <c r="F62" s="33"/>
    </row>
    <row r="63" spans="1:11" x14ac:dyDescent="0.25">
      <c r="A63" s="41"/>
      <c r="B63" s="89" t="s">
        <v>96</v>
      </c>
      <c r="C63" s="42" t="s">
        <v>18</v>
      </c>
      <c r="D63" s="33">
        <v>20</v>
      </c>
      <c r="E63" s="33"/>
      <c r="F63" s="33">
        <f>D63*E63</f>
        <v>0</v>
      </c>
    </row>
    <row r="64" spans="1:11" ht="15.75" thickBot="1" x14ac:dyDescent="0.3">
      <c r="A64" s="41"/>
      <c r="B64" s="89" t="s">
        <v>81</v>
      </c>
      <c r="C64" s="42" t="s">
        <v>18</v>
      </c>
      <c r="D64" s="33">
        <v>33</v>
      </c>
      <c r="E64" s="33"/>
      <c r="F64" s="33">
        <f>D64*E64</f>
        <v>0</v>
      </c>
    </row>
    <row r="65" spans="1:9" ht="15.75" thickBot="1" x14ac:dyDescent="0.3">
      <c r="A65" s="102" t="s">
        <v>58</v>
      </c>
      <c r="B65" s="103"/>
      <c r="C65" s="115">
        <f>SUM(F56:F64)</f>
        <v>0</v>
      </c>
      <c r="D65" s="116"/>
      <c r="E65" s="116"/>
      <c r="F65" s="117"/>
      <c r="I65" s="76"/>
    </row>
    <row r="66" spans="1:9" x14ac:dyDescent="0.25">
      <c r="A66" s="40"/>
      <c r="B66" s="40"/>
      <c r="C66" s="44"/>
      <c r="D66" s="44"/>
      <c r="E66" s="44"/>
      <c r="F66" s="44"/>
      <c r="I66" s="76"/>
    </row>
    <row r="67" spans="1:9" x14ac:dyDescent="0.25">
      <c r="A67" s="39" t="s">
        <v>28</v>
      </c>
      <c r="B67" s="22" t="s">
        <v>38</v>
      </c>
      <c r="C67" s="23"/>
      <c r="D67" s="24"/>
      <c r="E67" s="24"/>
      <c r="F67" s="25"/>
      <c r="I67" s="76"/>
    </row>
    <row r="68" spans="1:9" x14ac:dyDescent="0.25">
      <c r="A68" s="16"/>
      <c r="B68" s="45"/>
      <c r="C68" s="42"/>
      <c r="E68" s="33"/>
      <c r="F68" s="33"/>
      <c r="I68" s="76"/>
    </row>
    <row r="69" spans="1:9" ht="180" x14ac:dyDescent="0.25">
      <c r="A69" s="41" t="s">
        <v>29</v>
      </c>
      <c r="B69" s="43" t="s">
        <v>100</v>
      </c>
      <c r="C69" s="42" t="s">
        <v>12</v>
      </c>
      <c r="D69" s="33">
        <v>1</v>
      </c>
      <c r="E69" s="33"/>
      <c r="F69" s="33">
        <f>D69*E69</f>
        <v>0</v>
      </c>
      <c r="I69" s="76"/>
    </row>
    <row r="70" spans="1:9" x14ac:dyDescent="0.25">
      <c r="A70" s="41"/>
      <c r="B70" s="43"/>
      <c r="C70" s="42"/>
      <c r="D70" s="33"/>
      <c r="E70" s="33"/>
      <c r="F70" s="33"/>
      <c r="I70" s="76"/>
    </row>
    <row r="71" spans="1:9" ht="165" x14ac:dyDescent="0.25">
      <c r="A71" s="41" t="s">
        <v>61</v>
      </c>
      <c r="B71" s="43" t="s">
        <v>99</v>
      </c>
      <c r="C71" s="42" t="s">
        <v>12</v>
      </c>
      <c r="D71" s="33">
        <v>2</v>
      </c>
      <c r="E71" s="33"/>
      <c r="F71" s="33">
        <f>D71*E71</f>
        <v>0</v>
      </c>
      <c r="I71" s="76"/>
    </row>
    <row r="72" spans="1:9" x14ac:dyDescent="0.25">
      <c r="A72" s="41"/>
      <c r="B72" s="43"/>
      <c r="C72" s="42"/>
      <c r="D72" s="33"/>
      <c r="E72" s="33"/>
      <c r="F72" s="33"/>
      <c r="I72" s="76"/>
    </row>
    <row r="73" spans="1:9" ht="165" x14ac:dyDescent="0.25">
      <c r="A73" s="41" t="s">
        <v>103</v>
      </c>
      <c r="B73" s="43" t="s">
        <v>101</v>
      </c>
      <c r="C73" s="42"/>
      <c r="D73" s="33"/>
      <c r="E73" s="33"/>
      <c r="F73" s="33"/>
      <c r="I73" s="76"/>
    </row>
    <row r="74" spans="1:9" x14ac:dyDescent="0.25">
      <c r="A74" s="41"/>
      <c r="B74" s="89" t="s">
        <v>97</v>
      </c>
      <c r="C74" s="42" t="s">
        <v>12</v>
      </c>
      <c r="D74" s="33">
        <v>1</v>
      </c>
      <c r="E74" s="33"/>
      <c r="F74" s="33">
        <f>D74*E74</f>
        <v>0</v>
      </c>
      <c r="I74" s="76"/>
    </row>
    <row r="75" spans="1:9" ht="15.75" thickBot="1" x14ac:dyDescent="0.3">
      <c r="A75" s="41"/>
      <c r="B75" s="89" t="s">
        <v>98</v>
      </c>
      <c r="C75" s="42" t="s">
        <v>12</v>
      </c>
      <c r="D75" s="33">
        <v>1</v>
      </c>
      <c r="E75" s="33"/>
      <c r="F75" s="33">
        <f>D75*E75</f>
        <v>0</v>
      </c>
      <c r="I75" s="76"/>
    </row>
    <row r="76" spans="1:9" ht="15.75" thickBot="1" x14ac:dyDescent="0.3">
      <c r="A76" s="102" t="s">
        <v>30</v>
      </c>
      <c r="B76" s="103"/>
      <c r="C76" s="115">
        <f>SUM(F66:F75)</f>
        <v>0</v>
      </c>
      <c r="D76" s="116"/>
      <c r="E76" s="116"/>
      <c r="F76" s="117"/>
      <c r="I76" s="76"/>
    </row>
    <row r="77" spans="1:9" x14ac:dyDescent="0.25">
      <c r="A77" s="39" t="s">
        <v>31</v>
      </c>
      <c r="B77" s="22" t="s">
        <v>32</v>
      </c>
      <c r="C77" s="23"/>
      <c r="D77" s="24"/>
      <c r="E77" s="24"/>
      <c r="F77" s="25"/>
      <c r="I77" s="76"/>
    </row>
    <row r="78" spans="1:9" x14ac:dyDescent="0.25">
      <c r="A78" s="4"/>
      <c r="C78" s="4"/>
      <c r="D78" s="4"/>
      <c r="E78" s="4"/>
      <c r="F78" s="4"/>
      <c r="I78" s="76"/>
    </row>
    <row r="79" spans="1:9" ht="240" x14ac:dyDescent="0.25">
      <c r="A79" s="41" t="s">
        <v>34</v>
      </c>
      <c r="B79" s="43" t="s">
        <v>102</v>
      </c>
      <c r="C79" s="42"/>
      <c r="D79" s="33"/>
      <c r="E79" s="33"/>
      <c r="F79" s="33"/>
      <c r="I79" s="76"/>
    </row>
    <row r="80" spans="1:9" x14ac:dyDescent="0.25">
      <c r="A80" s="41"/>
      <c r="B80" s="89" t="s">
        <v>48</v>
      </c>
      <c r="C80" s="42" t="s">
        <v>18</v>
      </c>
      <c r="D80" s="33">
        <v>54</v>
      </c>
      <c r="E80" s="33"/>
      <c r="F80" s="33">
        <f>D80*E80</f>
        <v>0</v>
      </c>
      <c r="I80" s="76"/>
    </row>
    <row r="81" spans="1:9" x14ac:dyDescent="0.25">
      <c r="A81" s="41"/>
      <c r="B81" s="90" t="s">
        <v>85</v>
      </c>
      <c r="C81" s="42" t="s">
        <v>18</v>
      </c>
      <c r="D81" s="33">
        <v>12</v>
      </c>
      <c r="E81" s="33"/>
      <c r="F81" s="33">
        <f>D81*E81</f>
        <v>0</v>
      </c>
      <c r="I81" s="76"/>
    </row>
    <row r="82" spans="1:9" x14ac:dyDescent="0.25">
      <c r="A82" s="41"/>
      <c r="B82" s="43"/>
      <c r="C82" s="42"/>
      <c r="D82" s="33"/>
      <c r="E82" s="33"/>
      <c r="F82" s="33"/>
      <c r="I82" s="76"/>
    </row>
    <row r="83" spans="1:9" ht="15.75" thickBot="1" x14ac:dyDescent="0.3">
      <c r="A83" s="40"/>
      <c r="B83" s="40"/>
      <c r="C83" s="44"/>
      <c r="D83" s="44"/>
      <c r="E83" s="44"/>
      <c r="F83" s="44"/>
      <c r="I83" s="76"/>
    </row>
    <row r="84" spans="1:9" ht="15.75" thickBot="1" x14ac:dyDescent="0.3">
      <c r="A84" s="102" t="s">
        <v>33</v>
      </c>
      <c r="B84" s="103"/>
      <c r="C84" s="115">
        <f>SUM(F77:F83)</f>
        <v>0</v>
      </c>
      <c r="D84" s="116"/>
      <c r="E84" s="116"/>
      <c r="F84" s="117"/>
      <c r="I84" s="76"/>
    </row>
    <row r="85" spans="1:9" x14ac:dyDescent="0.25">
      <c r="A85" s="40"/>
      <c r="B85" s="40"/>
      <c r="C85" s="44"/>
      <c r="D85" s="44"/>
      <c r="E85" s="44"/>
      <c r="F85" s="44"/>
      <c r="I85" s="76"/>
    </row>
    <row r="86" spans="1:9" x14ac:dyDescent="0.25">
      <c r="A86" s="39" t="s">
        <v>35</v>
      </c>
      <c r="B86" s="22" t="s">
        <v>62</v>
      </c>
      <c r="C86" s="23"/>
      <c r="D86" s="24"/>
      <c r="E86" s="24"/>
      <c r="F86" s="25"/>
      <c r="I86" s="76"/>
    </row>
    <row r="87" spans="1:9" x14ac:dyDescent="0.25">
      <c r="A87" s="16"/>
      <c r="B87" s="45"/>
      <c r="C87" s="42"/>
      <c r="E87" s="33"/>
      <c r="F87" s="33"/>
      <c r="I87" s="76"/>
    </row>
    <row r="88" spans="1:9" ht="105" x14ac:dyDescent="0.25">
      <c r="A88" s="41" t="s">
        <v>41</v>
      </c>
      <c r="B88" s="43" t="s">
        <v>64</v>
      </c>
      <c r="C88" s="42"/>
      <c r="D88" s="33"/>
      <c r="E88" s="33"/>
      <c r="F88" s="33"/>
      <c r="I88" s="76"/>
    </row>
    <row r="89" spans="1:9" x14ac:dyDescent="0.25">
      <c r="A89" s="41"/>
      <c r="B89" s="89" t="s">
        <v>107</v>
      </c>
      <c r="C89" s="42" t="s">
        <v>18</v>
      </c>
      <c r="D89" s="33">
        <v>90</v>
      </c>
      <c r="E89" s="33"/>
      <c r="F89" s="33">
        <f>D89*E89</f>
        <v>0</v>
      </c>
      <c r="I89" s="76"/>
    </row>
    <row r="90" spans="1:9" x14ac:dyDescent="0.25">
      <c r="A90" s="41"/>
      <c r="B90" s="89" t="s">
        <v>106</v>
      </c>
      <c r="C90" s="42" t="s">
        <v>18</v>
      </c>
      <c r="D90" s="33">
        <v>55</v>
      </c>
      <c r="E90" s="33"/>
      <c r="F90" s="33">
        <f>D90*E90</f>
        <v>0</v>
      </c>
      <c r="I90" s="76"/>
    </row>
    <row r="91" spans="1:9" x14ac:dyDescent="0.25">
      <c r="A91" s="41"/>
      <c r="B91" s="89" t="s">
        <v>106</v>
      </c>
      <c r="C91" s="42" t="s">
        <v>18</v>
      </c>
      <c r="D91" s="33">
        <v>36</v>
      </c>
      <c r="E91" s="33"/>
      <c r="F91" s="33">
        <f>D91*E91</f>
        <v>0</v>
      </c>
      <c r="I91" s="76"/>
    </row>
    <row r="92" spans="1:9" x14ac:dyDescent="0.25">
      <c r="A92" s="16"/>
      <c r="B92" s="45"/>
      <c r="C92" s="42"/>
      <c r="E92" s="33"/>
      <c r="F92" s="33"/>
      <c r="I92" s="76"/>
    </row>
    <row r="93" spans="1:9" ht="120" x14ac:dyDescent="0.25">
      <c r="A93" s="41" t="s">
        <v>66</v>
      </c>
      <c r="B93" s="43" t="s">
        <v>65</v>
      </c>
      <c r="C93" s="42"/>
      <c r="D93" s="33"/>
      <c r="E93" s="33"/>
      <c r="F93" s="33"/>
      <c r="I93" s="76"/>
    </row>
    <row r="94" spans="1:9" x14ac:dyDescent="0.25">
      <c r="A94" s="41"/>
      <c r="B94" s="89" t="s">
        <v>108</v>
      </c>
      <c r="C94" s="42" t="s">
        <v>18</v>
      </c>
      <c r="D94" s="33">
        <v>54</v>
      </c>
      <c r="E94" s="33"/>
      <c r="F94" s="33">
        <f>D94*E94</f>
        <v>0</v>
      </c>
      <c r="I94" s="76"/>
    </row>
    <row r="95" spans="1:9" x14ac:dyDescent="0.25">
      <c r="A95" s="41"/>
      <c r="B95" s="89" t="s">
        <v>109</v>
      </c>
      <c r="C95" s="42" t="s">
        <v>18</v>
      </c>
      <c r="D95" s="33">
        <v>12</v>
      </c>
      <c r="E95" s="33"/>
      <c r="F95" s="33">
        <f>D95*E95</f>
        <v>0</v>
      </c>
      <c r="I95" s="76"/>
    </row>
    <row r="96" spans="1:9" x14ac:dyDescent="0.25">
      <c r="A96" s="41"/>
      <c r="B96" s="89" t="s">
        <v>110</v>
      </c>
      <c r="C96" s="42" t="s">
        <v>18</v>
      </c>
      <c r="D96" s="33">
        <v>8</v>
      </c>
      <c r="E96" s="33"/>
      <c r="F96" s="33">
        <f>D96*E96</f>
        <v>0</v>
      </c>
      <c r="I96" s="76"/>
    </row>
    <row r="97" spans="1:9" ht="15.75" thickBot="1" x14ac:dyDescent="0.3">
      <c r="A97" s="40"/>
      <c r="B97" s="40"/>
      <c r="C97" s="44"/>
      <c r="D97" s="44"/>
      <c r="E97" s="44"/>
      <c r="F97" s="44"/>
      <c r="I97" s="76"/>
    </row>
    <row r="98" spans="1:9" ht="15.75" thickBot="1" x14ac:dyDescent="0.3">
      <c r="A98" s="102" t="s">
        <v>63</v>
      </c>
      <c r="B98" s="103"/>
      <c r="C98" s="115">
        <f>SUM(F88:F97)</f>
        <v>0</v>
      </c>
      <c r="D98" s="116"/>
      <c r="E98" s="116"/>
      <c r="F98" s="117"/>
      <c r="I98" s="76"/>
    </row>
    <row r="99" spans="1:9" x14ac:dyDescent="0.25">
      <c r="A99" s="40"/>
      <c r="B99" s="40"/>
      <c r="C99" s="44"/>
      <c r="D99" s="44"/>
      <c r="E99" s="44"/>
      <c r="F99" s="44"/>
      <c r="I99" s="76"/>
    </row>
    <row r="100" spans="1:9" x14ac:dyDescent="0.25">
      <c r="A100" s="39" t="s">
        <v>40</v>
      </c>
      <c r="B100" s="22" t="s">
        <v>111</v>
      </c>
      <c r="C100" s="23"/>
      <c r="D100" s="24"/>
      <c r="E100" s="24"/>
      <c r="F100" s="25"/>
      <c r="I100" s="76"/>
    </row>
    <row r="101" spans="1:9" x14ac:dyDescent="0.25">
      <c r="A101" s="16"/>
      <c r="B101" s="45"/>
      <c r="C101" s="42"/>
      <c r="E101" s="33"/>
      <c r="F101" s="33"/>
      <c r="I101" s="76"/>
    </row>
    <row r="102" spans="1:9" ht="90" x14ac:dyDescent="0.25">
      <c r="A102" s="41" t="s">
        <v>39</v>
      </c>
      <c r="B102" s="43" t="s">
        <v>125</v>
      </c>
      <c r="C102" s="66" t="s">
        <v>26</v>
      </c>
      <c r="D102" s="67">
        <v>1</v>
      </c>
      <c r="E102" s="67"/>
      <c r="F102" s="67">
        <f>D102*E102</f>
        <v>0</v>
      </c>
      <c r="I102" s="76"/>
    </row>
    <row r="103" spans="1:9" x14ac:dyDescent="0.25">
      <c r="A103" s="41"/>
      <c r="B103" s="98"/>
      <c r="C103" s="70"/>
      <c r="D103" s="71"/>
      <c r="E103" s="71"/>
      <c r="F103" s="71"/>
      <c r="I103" s="76"/>
    </row>
    <row r="104" spans="1:9" ht="45" x14ac:dyDescent="0.25">
      <c r="A104" s="41" t="s">
        <v>67</v>
      </c>
      <c r="B104" s="43" t="s">
        <v>112</v>
      </c>
      <c r="C104" s="42" t="s">
        <v>113</v>
      </c>
      <c r="D104" s="33">
        <v>5</v>
      </c>
      <c r="E104" s="33"/>
      <c r="F104" s="33">
        <f>D104*E104</f>
        <v>0</v>
      </c>
      <c r="I104" s="76"/>
    </row>
    <row r="105" spans="1:9" x14ac:dyDescent="0.25">
      <c r="A105" s="41"/>
      <c r="B105" s="5"/>
      <c r="I105" s="76"/>
    </row>
    <row r="106" spans="1:9" ht="15.75" thickBot="1" x14ac:dyDescent="0.3">
      <c r="A106" s="40"/>
      <c r="B106" s="40"/>
      <c r="C106" s="44"/>
      <c r="D106" s="44"/>
      <c r="E106" s="44"/>
      <c r="F106" s="44"/>
      <c r="I106" s="76"/>
    </row>
    <row r="107" spans="1:9" ht="15.75" thickBot="1" x14ac:dyDescent="0.3">
      <c r="A107" s="102" t="s">
        <v>114</v>
      </c>
      <c r="B107" s="103"/>
      <c r="C107" s="119">
        <f>SUM(F102:F106)</f>
        <v>0</v>
      </c>
      <c r="D107" s="120"/>
      <c r="E107" s="120"/>
      <c r="F107" s="121"/>
      <c r="I107" s="76"/>
    </row>
    <row r="108" spans="1:9" x14ac:dyDescent="0.25">
      <c r="A108" s="40"/>
      <c r="B108" s="40"/>
      <c r="C108" s="44"/>
      <c r="D108" s="44"/>
      <c r="E108" s="44"/>
      <c r="F108" s="44"/>
      <c r="I108" s="76"/>
    </row>
    <row r="109" spans="1:9" x14ac:dyDescent="0.25">
      <c r="A109" s="39" t="s">
        <v>68</v>
      </c>
      <c r="B109" s="22" t="s">
        <v>69</v>
      </c>
      <c r="C109" s="23"/>
      <c r="D109" s="24"/>
      <c r="E109" s="24"/>
      <c r="F109" s="25"/>
      <c r="I109" s="76"/>
    </row>
    <row r="110" spans="1:9" x14ac:dyDescent="0.25">
      <c r="A110" s="16"/>
      <c r="B110" s="45"/>
      <c r="C110" s="42"/>
      <c r="E110" s="33"/>
      <c r="F110" s="33"/>
      <c r="I110" s="76"/>
    </row>
    <row r="111" spans="1:9" ht="165" x14ac:dyDescent="0.25">
      <c r="A111" s="41" t="s">
        <v>71</v>
      </c>
      <c r="B111" s="43" t="s">
        <v>115</v>
      </c>
      <c r="C111" s="42"/>
      <c r="D111" s="33"/>
      <c r="E111" s="33"/>
      <c r="F111" s="33"/>
      <c r="I111" s="76"/>
    </row>
    <row r="112" spans="1:9" x14ac:dyDescent="0.25">
      <c r="A112" s="40"/>
      <c r="B112" s="89" t="s">
        <v>116</v>
      </c>
      <c r="C112" s="42" t="s">
        <v>26</v>
      </c>
      <c r="D112" s="33">
        <v>1</v>
      </c>
      <c r="E112" s="33"/>
      <c r="F112" s="33">
        <f>D112*E112</f>
        <v>0</v>
      </c>
      <c r="I112" s="76"/>
    </row>
    <row r="113" spans="1:9" x14ac:dyDescent="0.25">
      <c r="A113" s="40"/>
      <c r="B113" s="90" t="s">
        <v>117</v>
      </c>
      <c r="C113" s="42" t="s">
        <v>26</v>
      </c>
      <c r="D113" s="33">
        <v>1</v>
      </c>
      <c r="E113" s="33"/>
      <c r="F113" s="33">
        <f>D113*E113</f>
        <v>0</v>
      </c>
      <c r="I113" s="76"/>
    </row>
    <row r="114" spans="1:9" x14ac:dyDescent="0.25">
      <c r="A114" s="40"/>
      <c r="B114" s="40"/>
      <c r="C114" s="44"/>
      <c r="D114" s="44"/>
      <c r="E114" s="44"/>
      <c r="F114" s="44"/>
      <c r="I114" s="76"/>
    </row>
    <row r="115" spans="1:9" ht="90" x14ac:dyDescent="0.25">
      <c r="A115" s="41" t="s">
        <v>72</v>
      </c>
      <c r="B115" s="43" t="s">
        <v>70</v>
      </c>
      <c r="C115" s="42"/>
      <c r="D115" s="33"/>
      <c r="E115" s="33"/>
      <c r="F115" s="33"/>
      <c r="I115" s="76"/>
    </row>
    <row r="116" spans="1:9" x14ac:dyDescent="0.25">
      <c r="A116" s="40"/>
      <c r="B116" s="89" t="s">
        <v>48</v>
      </c>
      <c r="C116" s="42" t="s">
        <v>12</v>
      </c>
      <c r="D116" s="33">
        <v>9</v>
      </c>
      <c r="E116" s="33"/>
      <c r="F116" s="33">
        <f>D116*E116</f>
        <v>0</v>
      </c>
      <c r="I116" s="76"/>
    </row>
    <row r="117" spans="1:9" x14ac:dyDescent="0.25">
      <c r="A117" s="40"/>
      <c r="B117" s="90" t="s">
        <v>85</v>
      </c>
      <c r="C117" s="42" t="s">
        <v>12</v>
      </c>
      <c r="D117" s="33">
        <v>3</v>
      </c>
      <c r="E117" s="33"/>
      <c r="F117" s="33">
        <f>D117*E117</f>
        <v>0</v>
      </c>
      <c r="I117" s="76"/>
    </row>
    <row r="118" spans="1:9" x14ac:dyDescent="0.25">
      <c r="A118" s="40"/>
      <c r="B118" s="89"/>
      <c r="C118" s="42"/>
      <c r="D118" s="33"/>
      <c r="E118" s="33"/>
      <c r="F118" s="33"/>
      <c r="I118" s="76"/>
    </row>
    <row r="119" spans="1:9" ht="75" x14ac:dyDescent="0.25">
      <c r="A119" s="41" t="s">
        <v>73</v>
      </c>
      <c r="B119" s="43" t="s">
        <v>74</v>
      </c>
      <c r="C119" s="42"/>
      <c r="D119" s="33"/>
      <c r="E119" s="33"/>
      <c r="F119" s="33"/>
      <c r="I119" s="76"/>
    </row>
    <row r="120" spans="1:9" x14ac:dyDescent="0.25">
      <c r="A120" s="40"/>
      <c r="B120" s="89" t="s">
        <v>48</v>
      </c>
      <c r="C120" s="42" t="s">
        <v>12</v>
      </c>
      <c r="D120" s="33">
        <v>4</v>
      </c>
      <c r="E120" s="33"/>
      <c r="F120" s="33">
        <f>D120*E120</f>
        <v>0</v>
      </c>
      <c r="I120" s="76"/>
    </row>
    <row r="121" spans="1:9" x14ac:dyDescent="0.25">
      <c r="A121" s="40"/>
      <c r="B121" s="90" t="s">
        <v>85</v>
      </c>
      <c r="C121" s="42" t="s">
        <v>12</v>
      </c>
      <c r="D121" s="33">
        <v>2</v>
      </c>
      <c r="E121" s="33"/>
      <c r="F121" s="33">
        <f>D121*E121</f>
        <v>0</v>
      </c>
      <c r="I121" s="76"/>
    </row>
    <row r="122" spans="1:9" ht="15.75" thickBot="1" x14ac:dyDescent="0.3">
      <c r="A122" s="40"/>
      <c r="B122" s="89"/>
      <c r="C122" s="42"/>
      <c r="D122" s="33"/>
      <c r="E122" s="33"/>
      <c r="F122" s="33"/>
      <c r="I122" s="76"/>
    </row>
    <row r="123" spans="1:9" ht="15.75" thickBot="1" x14ac:dyDescent="0.3">
      <c r="A123" s="102" t="s">
        <v>75</v>
      </c>
      <c r="B123" s="103"/>
      <c r="C123" s="122">
        <f>SUM(F111:F122)</f>
        <v>0</v>
      </c>
      <c r="D123" s="123"/>
      <c r="E123" s="123"/>
      <c r="F123" s="124"/>
      <c r="I123" s="76"/>
    </row>
    <row r="124" spans="1:9" x14ac:dyDescent="0.25">
      <c r="A124" s="40"/>
      <c r="B124" s="40"/>
      <c r="C124" s="97"/>
      <c r="D124" s="97"/>
      <c r="E124" s="97"/>
      <c r="F124" s="97"/>
      <c r="I124" s="76"/>
    </row>
    <row r="125" spans="1:9" x14ac:dyDescent="0.25">
      <c r="A125" s="39" t="s">
        <v>118</v>
      </c>
      <c r="B125" s="22" t="s">
        <v>36</v>
      </c>
      <c r="C125" s="23"/>
      <c r="D125" s="24"/>
      <c r="E125" s="24"/>
      <c r="F125" s="25"/>
      <c r="I125" s="76"/>
    </row>
    <row r="126" spans="1:9" x14ac:dyDescent="0.25">
      <c r="A126" s="16"/>
      <c r="B126" s="45"/>
      <c r="C126" s="42"/>
      <c r="E126" s="33"/>
      <c r="F126" s="33"/>
      <c r="I126" s="76"/>
    </row>
    <row r="127" spans="1:9" ht="30" x14ac:dyDescent="0.25">
      <c r="A127" s="41" t="s">
        <v>119</v>
      </c>
      <c r="B127" s="43" t="s">
        <v>77</v>
      </c>
      <c r="C127" s="42" t="s">
        <v>26</v>
      </c>
      <c r="D127" s="33">
        <v>1</v>
      </c>
      <c r="E127" s="33"/>
      <c r="F127" s="33">
        <f>D127*E127</f>
        <v>0</v>
      </c>
      <c r="I127" s="76"/>
    </row>
    <row r="128" spans="1:9" ht="15.75" thickBot="1" x14ac:dyDescent="0.3">
      <c r="A128" s="40"/>
      <c r="B128" s="40"/>
      <c r="C128" s="44"/>
      <c r="D128" s="44"/>
      <c r="E128" s="44"/>
      <c r="F128" s="44"/>
      <c r="I128" s="76"/>
    </row>
    <row r="129" spans="1:9" ht="15.75" thickBot="1" x14ac:dyDescent="0.3">
      <c r="A129" s="102" t="s">
        <v>78</v>
      </c>
      <c r="B129" s="103"/>
      <c r="C129" s="119">
        <f>SUM(F127:F128)</f>
        <v>0</v>
      </c>
      <c r="D129" s="120"/>
      <c r="E129" s="120"/>
      <c r="F129" s="121"/>
      <c r="I129" s="76"/>
    </row>
    <row r="130" spans="1:9" ht="16.5" customHeight="1" thickBot="1" x14ac:dyDescent="0.3">
      <c r="A130" s="41"/>
      <c r="B130" s="43"/>
      <c r="C130" s="42"/>
      <c r="D130" s="33"/>
      <c r="F130" s="33"/>
    </row>
    <row r="131" spans="1:9" ht="25.9" customHeight="1" thickBot="1" x14ac:dyDescent="0.3">
      <c r="A131" s="113" t="s">
        <v>126</v>
      </c>
      <c r="B131" s="114"/>
      <c r="C131" s="115">
        <f>C43+C53+C65+C76+C84+C98+C129+C123+C107</f>
        <v>0</v>
      </c>
      <c r="D131" s="116"/>
      <c r="E131" s="116"/>
      <c r="F131" s="117"/>
      <c r="I131" s="78"/>
    </row>
    <row r="132" spans="1:9" ht="15.75" thickBot="1" x14ac:dyDescent="0.3">
      <c r="A132" s="102" t="s">
        <v>14</v>
      </c>
      <c r="B132" s="103"/>
      <c r="C132" s="115">
        <f>C131*0.25</f>
        <v>0</v>
      </c>
      <c r="D132" s="116"/>
      <c r="E132" s="116"/>
      <c r="F132" s="117"/>
    </row>
    <row r="133" spans="1:9" ht="28.9" customHeight="1" thickBot="1" x14ac:dyDescent="0.3">
      <c r="A133" s="113" t="s">
        <v>127</v>
      </c>
      <c r="B133" s="114"/>
      <c r="C133" s="115">
        <f>C131+C132</f>
        <v>0</v>
      </c>
      <c r="D133" s="116"/>
      <c r="E133" s="116"/>
      <c r="F133" s="117"/>
    </row>
    <row r="134" spans="1:9" x14ac:dyDescent="0.25">
      <c r="A134" s="10"/>
      <c r="B134" s="6"/>
      <c r="C134" s="7"/>
      <c r="D134" s="9"/>
      <c r="E134" s="8"/>
      <c r="F134" s="8"/>
    </row>
    <row r="135" spans="1:9" x14ac:dyDescent="0.25">
      <c r="A135" s="109" t="s">
        <v>120</v>
      </c>
      <c r="B135" s="109"/>
      <c r="C135" s="110" t="s">
        <v>20</v>
      </c>
      <c r="D135" s="110"/>
      <c r="E135" s="110"/>
      <c r="F135" s="110"/>
    </row>
    <row r="136" spans="1:9" x14ac:dyDescent="0.25">
      <c r="A136" s="11"/>
      <c r="B136" s="11"/>
      <c r="C136" s="110"/>
      <c r="D136" s="110"/>
      <c r="E136" s="110"/>
      <c r="F136" s="110"/>
    </row>
    <row r="137" spans="1:9" x14ac:dyDescent="0.25">
      <c r="A137" s="11"/>
      <c r="B137" s="11"/>
      <c r="C137" s="12"/>
      <c r="D137" s="12"/>
      <c r="E137" s="12"/>
      <c r="F137" s="12"/>
    </row>
    <row r="138" spans="1:9" x14ac:dyDescent="0.25">
      <c r="A138" s="11"/>
      <c r="B138" s="11"/>
      <c r="C138" s="12"/>
      <c r="D138" s="12"/>
      <c r="E138" s="12"/>
      <c r="F138" s="12"/>
    </row>
    <row r="139" spans="1:9" x14ac:dyDescent="0.25">
      <c r="A139" s="4"/>
      <c r="C139" s="4"/>
      <c r="D139" s="4"/>
      <c r="E139" s="4"/>
      <c r="F139" s="4"/>
    </row>
    <row r="140" spans="1:9" x14ac:dyDescent="0.25">
      <c r="A140" s="4"/>
      <c r="C140" s="4"/>
      <c r="D140" s="4"/>
      <c r="E140" s="4"/>
      <c r="F140" s="4"/>
    </row>
    <row r="141" spans="1:9" x14ac:dyDescent="0.25">
      <c r="A141" s="4"/>
      <c r="C141" s="4"/>
      <c r="D141" s="4"/>
      <c r="E141" s="4"/>
      <c r="F141" s="4"/>
    </row>
    <row r="142" spans="1:9" x14ac:dyDescent="0.25">
      <c r="A142" s="4"/>
      <c r="C142" s="4"/>
      <c r="D142" s="4"/>
      <c r="E142" s="4"/>
      <c r="F142" s="4"/>
    </row>
    <row r="143" spans="1:9" x14ac:dyDescent="0.25">
      <c r="A143" s="4"/>
      <c r="C143" s="4"/>
      <c r="D143" s="4"/>
      <c r="E143" s="4"/>
      <c r="F143" s="4"/>
    </row>
    <row r="144" spans="1:9" x14ac:dyDescent="0.25">
      <c r="A144" s="4"/>
      <c r="C144" s="4"/>
      <c r="D144" s="4"/>
      <c r="E144" s="4"/>
      <c r="F144" s="4"/>
    </row>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sheetData>
  <mergeCells count="28">
    <mergeCell ref="A76:B76"/>
    <mergeCell ref="C76:F76"/>
    <mergeCell ref="A84:B84"/>
    <mergeCell ref="C84:F84"/>
    <mergeCell ref="A129:B129"/>
    <mergeCell ref="C129:F129"/>
    <mergeCell ref="A98:B98"/>
    <mergeCell ref="C98:F98"/>
    <mergeCell ref="A107:B107"/>
    <mergeCell ref="C107:F107"/>
    <mergeCell ref="A123:B123"/>
    <mergeCell ref="C123:F123"/>
    <mergeCell ref="A65:B65"/>
    <mergeCell ref="C65:F65"/>
    <mergeCell ref="A9:F9"/>
    <mergeCell ref="A53:B53"/>
    <mergeCell ref="C53:F53"/>
    <mergeCell ref="A43:B43"/>
    <mergeCell ref="C43:F43"/>
    <mergeCell ref="B10:F10"/>
    <mergeCell ref="A135:B135"/>
    <mergeCell ref="C135:F136"/>
    <mergeCell ref="A131:B131"/>
    <mergeCell ref="C131:F131"/>
    <mergeCell ref="A132:B132"/>
    <mergeCell ref="C132:F132"/>
    <mergeCell ref="A133:B133"/>
    <mergeCell ref="C133:F133"/>
  </mergeCells>
  <pageMargins left="0.70866141732283472" right="0.70866141732283472" top="0.74803149606299213" bottom="0.74803149606299213" header="0.31496062992125984" footer="0.31496062992125984"/>
  <pageSetup paperSize="9" scale="72" fitToHeight="0" orientation="portrait" r:id="rId1"/>
  <rowBreaks count="3" manualBreakCount="3">
    <brk id="53" max="7" man="1"/>
    <brk id="76" max="7" man="1"/>
    <brk id="10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N48"/>
  <sheetViews>
    <sheetView topLeftCell="A7" workbookViewId="0">
      <selection activeCell="F6" sqref="F6"/>
    </sheetView>
  </sheetViews>
  <sheetFormatPr defaultColWidth="9.28515625" defaultRowHeight="15" x14ac:dyDescent="0.25"/>
  <cols>
    <col min="1" max="1" width="9.28515625" style="55" customWidth="1"/>
    <col min="2" max="2" width="49.5703125" customWidth="1"/>
    <col min="3" max="3" width="27.28515625" style="53" customWidth="1"/>
    <col min="4" max="4" width="9.28515625" customWidth="1"/>
    <col min="5" max="5" width="15.7109375" customWidth="1"/>
    <col min="6" max="6" width="9.28515625" customWidth="1"/>
    <col min="7" max="7" width="11.7109375" customWidth="1"/>
    <col min="9" max="9" width="13.28515625" customWidth="1"/>
    <col min="11" max="11" width="12" customWidth="1"/>
  </cols>
  <sheetData>
    <row r="1" spans="1:248" s="4" customFormat="1" x14ac:dyDescent="0.25">
      <c r="A1" s="26"/>
      <c r="B1" s="34"/>
      <c r="C1" s="28"/>
      <c r="D1" s="32"/>
      <c r="E1" s="32"/>
      <c r="F1" s="3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row>
    <row r="2" spans="1:248" s="4" customFormat="1" x14ac:dyDescent="0.25">
      <c r="A2" s="26"/>
      <c r="B2" s="34"/>
      <c r="C2" s="28"/>
      <c r="D2" s="32"/>
      <c r="E2" s="32"/>
      <c r="F2" s="3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row>
    <row r="3" spans="1:248" s="4" customFormat="1" x14ac:dyDescent="0.25">
      <c r="A3" s="26"/>
      <c r="B3"/>
      <c r="C3" s="28"/>
      <c r="D3" s="32"/>
      <c r="E3" s="32"/>
      <c r="F3" s="3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row>
    <row r="4" spans="1:248" s="4" customFormat="1" x14ac:dyDescent="0.25">
      <c r="A4" s="26"/>
      <c r="C4" s="28"/>
      <c r="D4" s="32"/>
      <c r="E4" s="32"/>
      <c r="F4" s="3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row>
    <row r="5" spans="1:248" s="4" customFormat="1" ht="66.75" customHeight="1" x14ac:dyDescent="0.25">
      <c r="A5" s="26"/>
      <c r="B5" s="37" t="s">
        <v>43</v>
      </c>
      <c r="C5" s="28"/>
      <c r="D5" s="32"/>
      <c r="E5" s="32"/>
      <c r="F5" s="32"/>
      <c r="G5" s="2"/>
      <c r="H5" s="2"/>
      <c r="I5" s="74"/>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row>
    <row r="6" spans="1:248" s="4" customFormat="1" ht="45" x14ac:dyDescent="0.25">
      <c r="A6" s="26"/>
      <c r="B6" s="43" t="s">
        <v>123</v>
      </c>
      <c r="C6" s="28"/>
      <c r="D6" s="32"/>
      <c r="E6" s="32"/>
      <c r="F6" s="32"/>
      <c r="G6" s="2"/>
      <c r="H6" s="2"/>
      <c r="I6" s="74"/>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row>
    <row r="7" spans="1:248" s="4" customFormat="1" ht="60" customHeight="1" x14ac:dyDescent="0.25">
      <c r="A7" s="26"/>
      <c r="B7" s="43" t="s">
        <v>122</v>
      </c>
      <c r="C7" s="28"/>
      <c r="D7" s="32"/>
      <c r="E7" s="32"/>
      <c r="F7" s="32"/>
      <c r="G7" s="2"/>
      <c r="H7" s="2"/>
      <c r="I7" s="74"/>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row>
    <row r="8" spans="1:248" s="4" customFormat="1" x14ac:dyDescent="0.25">
      <c r="A8" s="26"/>
      <c r="C8" s="28"/>
      <c r="D8" s="32"/>
      <c r="E8" s="32"/>
      <c r="F8" s="32"/>
      <c r="G8" s="2"/>
      <c r="H8" s="2"/>
      <c r="I8" s="74"/>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row>
    <row r="9" spans="1:248" ht="15" customHeight="1" x14ac:dyDescent="0.25">
      <c r="A9" s="127" t="s">
        <v>17</v>
      </c>
      <c r="B9" s="127"/>
      <c r="C9" s="127"/>
      <c r="D9" s="88"/>
    </row>
    <row r="10" spans="1:248" ht="18.75" x14ac:dyDescent="0.3">
      <c r="A10" s="125"/>
      <c r="B10" s="126"/>
      <c r="C10" s="99"/>
      <c r="D10" s="100"/>
      <c r="E10" s="100"/>
      <c r="F10" s="100"/>
    </row>
    <row r="11" spans="1:248" x14ac:dyDescent="0.25">
      <c r="A11" s="125" t="s">
        <v>121</v>
      </c>
      <c r="B11" s="125"/>
      <c r="C11" s="125"/>
    </row>
    <row r="12" spans="1:248" x14ac:dyDescent="0.25">
      <c r="A12" s="54"/>
      <c r="B12" s="54"/>
    </row>
    <row r="13" spans="1:248" x14ac:dyDescent="0.25">
      <c r="A13" s="55" t="str">
        <f>[1]STAMBENA!$A$16</f>
        <v>01.</v>
      </c>
      <c r="B13" t="str">
        <f>[1]STAMBENA!$B$16</f>
        <v>PRIPREMNI RADOVI</v>
      </c>
      <c r="C13" s="91">
        <f>'GRAĐ-OBRT'!C43:F43</f>
        <v>0</v>
      </c>
    </row>
    <row r="14" spans="1:248" x14ac:dyDescent="0.25">
      <c r="A14" s="55" t="str">
        <f>[1]STAMBENA!$A$28</f>
        <v>02.</v>
      </c>
      <c r="B14" t="s">
        <v>19</v>
      </c>
      <c r="C14" s="91">
        <f>'GRAĐ-OBRT'!C53:F53</f>
        <v>0</v>
      </c>
    </row>
    <row r="15" spans="1:248" x14ac:dyDescent="0.25">
      <c r="A15" s="55" t="s">
        <v>10</v>
      </c>
      <c r="B15" t="str">
        <f>'GRAĐ-OBRT'!B55</f>
        <v>KERAMIČARSKI RADOVI</v>
      </c>
      <c r="C15" s="91">
        <f>'GRAĐ-OBRT'!C65:F65</f>
        <v>0</v>
      </c>
    </row>
    <row r="16" spans="1:248" x14ac:dyDescent="0.25">
      <c r="A16" s="55" t="s">
        <v>28</v>
      </c>
      <c r="B16" t="str">
        <f>'GRAĐ-OBRT'!B67</f>
        <v>STOLARSKI RADOVI</v>
      </c>
      <c r="C16" s="91">
        <f>'GRAĐ-OBRT'!C76:F76</f>
        <v>0</v>
      </c>
    </row>
    <row r="17" spans="1:11" x14ac:dyDescent="0.25">
      <c r="A17" s="55" t="s">
        <v>31</v>
      </c>
      <c r="B17" t="str">
        <f>'GRAĐ-OBRT'!B77</f>
        <v>SUHOMONTAŽNI RADOVI</v>
      </c>
      <c r="C17" s="91">
        <f>'GRAĐ-OBRT'!C84:F84</f>
        <v>0</v>
      </c>
    </row>
    <row r="18" spans="1:11" x14ac:dyDescent="0.25">
      <c r="A18" s="55" t="s">
        <v>35</v>
      </c>
      <c r="B18" t="str">
        <f>'GRAĐ-OBRT'!B86</f>
        <v xml:space="preserve">LIČILAČKI RADOVI </v>
      </c>
      <c r="C18" s="91">
        <f>'GRAĐ-OBRT'!C98:F98</f>
        <v>0</v>
      </c>
    </row>
    <row r="19" spans="1:11" x14ac:dyDescent="0.25">
      <c r="A19" s="55" t="s">
        <v>40</v>
      </c>
      <c r="B19" t="str">
        <f>'GRAĐ-OBRT'!B100</f>
        <v>KROVOPOKRIVAČKI I LIMARSKI RADOVI</v>
      </c>
      <c r="C19" s="91">
        <f>'GRAĐ-OBRT'!C107:F107</f>
        <v>0</v>
      </c>
    </row>
    <row r="20" spans="1:11" x14ac:dyDescent="0.25">
      <c r="A20" s="55" t="s">
        <v>68</v>
      </c>
      <c r="B20" t="str">
        <f>'GRAĐ-OBRT'!B109</f>
        <v>ELEKTROINSTALATERSKI  RADOVI</v>
      </c>
      <c r="C20" s="91">
        <f>'GRAĐ-OBRT'!C123:F123</f>
        <v>0</v>
      </c>
    </row>
    <row r="21" spans="1:11" x14ac:dyDescent="0.25">
      <c r="A21" s="63" t="s">
        <v>76</v>
      </c>
      <c r="B21" s="87" t="str">
        <f>'GRAĐ-OBRT'!B125</f>
        <v>ZAVRŠNI RADOVI</v>
      </c>
      <c r="C21" s="92">
        <f>'GRAĐ-OBRT'!C129:F129</f>
        <v>0</v>
      </c>
    </row>
    <row r="22" spans="1:11" x14ac:dyDescent="0.25">
      <c r="C22" s="91"/>
      <c r="E22" s="53"/>
    </row>
    <row r="23" spans="1:11" x14ac:dyDescent="0.25">
      <c r="B23" s="56" t="s">
        <v>21</v>
      </c>
      <c r="C23" s="91">
        <f>SUM(C13:C21)</f>
        <v>0</v>
      </c>
      <c r="K23" s="53"/>
    </row>
    <row r="24" spans="1:11" ht="15.75" thickBot="1" x14ac:dyDescent="0.3">
      <c r="A24" s="57"/>
      <c r="B24" s="58" t="s">
        <v>22</v>
      </c>
      <c r="C24" s="93">
        <f>C23*0.25</f>
        <v>0</v>
      </c>
      <c r="K24" s="53"/>
    </row>
    <row r="25" spans="1:11" ht="15.75" x14ac:dyDescent="0.25">
      <c r="B25" s="56" t="s">
        <v>23</v>
      </c>
      <c r="C25" s="94">
        <f>C23+C24</f>
        <v>0</v>
      </c>
      <c r="E25" s="60"/>
      <c r="G25" s="53"/>
    </row>
    <row r="26" spans="1:11" ht="15.75" x14ac:dyDescent="0.25">
      <c r="B26" s="56"/>
      <c r="C26" s="59"/>
      <c r="E26" s="60"/>
      <c r="G26" s="53"/>
    </row>
    <row r="27" spans="1:11" ht="15.75" x14ac:dyDescent="0.25">
      <c r="B27" s="56"/>
      <c r="C27" s="59"/>
      <c r="E27" s="60"/>
      <c r="G27" s="53"/>
    </row>
    <row r="28" spans="1:11" x14ac:dyDescent="0.25">
      <c r="B28" s="56"/>
      <c r="C28" s="59"/>
    </row>
    <row r="30" spans="1:11" s="4" customFormat="1" ht="15" customHeight="1" x14ac:dyDescent="0.25">
      <c r="A30" s="109"/>
      <c r="B30" s="109"/>
      <c r="C30" s="128"/>
      <c r="D30" s="61"/>
      <c r="E30" s="61"/>
      <c r="F30" s="61"/>
      <c r="H30" s="30"/>
    </row>
    <row r="31" spans="1:11" s="4" customFormat="1" x14ac:dyDescent="0.25">
      <c r="A31" s="11"/>
      <c r="B31" s="11"/>
      <c r="C31" s="128"/>
      <c r="D31" s="61"/>
      <c r="E31" s="61"/>
      <c r="F31" s="61"/>
      <c r="H31" s="30"/>
    </row>
    <row r="32" spans="1:11" s="4" customFormat="1" x14ac:dyDescent="0.25">
      <c r="A32" s="11"/>
      <c r="B32" s="11"/>
      <c r="C32" s="12"/>
      <c r="D32" s="12"/>
      <c r="E32" s="12"/>
      <c r="F32" s="12"/>
      <c r="H32" s="30"/>
    </row>
    <row r="33" spans="1:8" s="4" customFormat="1" x14ac:dyDescent="0.25">
      <c r="A33" s="11"/>
      <c r="B33" s="11"/>
      <c r="C33" s="12"/>
      <c r="D33" s="12"/>
      <c r="E33" s="12"/>
      <c r="F33" s="12"/>
      <c r="H33" s="30"/>
    </row>
    <row r="34" spans="1:8" s="4" customFormat="1" x14ac:dyDescent="0.25">
      <c r="A34" s="13"/>
      <c r="B34" s="6"/>
      <c r="C34" s="7"/>
      <c r="D34" s="14"/>
      <c r="E34" s="15"/>
      <c r="F34" s="15"/>
      <c r="H34" s="30"/>
    </row>
    <row r="35" spans="1:8" s="4" customFormat="1" x14ac:dyDescent="0.25">
      <c r="A35" s="1"/>
      <c r="C35" s="27"/>
      <c r="D35" s="32"/>
      <c r="E35" s="32"/>
      <c r="F35" s="32"/>
      <c r="H35" s="30"/>
    </row>
    <row r="36" spans="1:8" s="4" customFormat="1" x14ac:dyDescent="0.25">
      <c r="A36" s="1"/>
      <c r="C36" s="27"/>
      <c r="D36" s="32"/>
      <c r="E36" s="32"/>
      <c r="F36" s="32"/>
      <c r="H36" s="30"/>
    </row>
    <row r="37" spans="1:8" s="4" customFormat="1" x14ac:dyDescent="0.25">
      <c r="A37" s="1"/>
      <c r="C37" s="27"/>
      <c r="D37" s="32"/>
      <c r="E37" s="32"/>
      <c r="F37" s="32"/>
      <c r="H37" s="30"/>
    </row>
    <row r="48" spans="1:8" x14ac:dyDescent="0.25">
      <c r="A48"/>
      <c r="B48" s="62"/>
      <c r="C48"/>
    </row>
  </sheetData>
  <mergeCells count="5">
    <mergeCell ref="A10:B10"/>
    <mergeCell ref="A11:C11"/>
    <mergeCell ref="A30:B30"/>
    <mergeCell ref="A9:C9"/>
    <mergeCell ref="C30:C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3</vt:i4>
      </vt:variant>
    </vt:vector>
  </HeadingPairs>
  <TitlesOfParts>
    <vt:vector size="6" baseType="lpstr">
      <vt:lpstr>opći dio</vt:lpstr>
      <vt:lpstr>GRAĐ-OBRT</vt:lpstr>
      <vt:lpstr>REKAPITULACIJA</vt:lpstr>
      <vt:lpstr>'GRAĐ-OBRT'!Podrucje_ispisa</vt:lpstr>
      <vt:lpstr>'opći dio'!Podrucje_ispisa</vt:lpstr>
      <vt:lpstr>REKAPITULACIJA!Podrucje_ispisa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Mihael Baric</cp:lastModifiedBy>
  <cp:lastPrinted>2024-09-06T05:58:28Z</cp:lastPrinted>
  <dcterms:created xsi:type="dcterms:W3CDTF">2015-02-06T18:24:38Z</dcterms:created>
  <dcterms:modified xsi:type="dcterms:W3CDTF">2024-10-21T07:30:01Z</dcterms:modified>
</cp:coreProperties>
</file>