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donjimih-my.sharepoint.com/personal/admin_donjimih_donjimih_onmicrosoft_com/Documents/Dopisi/AKTUALNO JEDNOSTAVNA NABAVA/2024/JN 79 24 Hitna sanacija građevine na k.č.br. 72, K.O. Radikovci, ulica Matije Gupca 108, naselje Radikovci/"/>
    </mc:Choice>
  </mc:AlternateContent>
  <xr:revisionPtr revIDLastSave="4" documentId="11_92379D6EAB6045F2FE1D751DA61051BE49276B56" xr6:coauthVersionLast="47" xr6:coauthVersionMax="47" xr10:uidLastSave="{22AC4C57-889B-450A-90C0-D393E11CCA9C}"/>
  <bookViews>
    <workbookView xWindow="-120" yWindow="-120" windowWidth="29040" windowHeight="15720" xr2:uid="{00000000-000D-0000-FFFF-FFFF00000000}"/>
  </bookViews>
  <sheets>
    <sheet name="opći dio" sheetId="17" r:id="rId1"/>
    <sheet name="GRAĐ-OBRT" sheetId="8" r:id="rId2"/>
    <sheet name="REKAPITULACIJA" sheetId="15" r:id="rId3"/>
  </sheets>
  <externalReferences>
    <externalReference r:id="rId4"/>
  </externalReferences>
  <definedNames>
    <definedName name="_xlnm.Print_Area" localSheetId="1">'GRAĐ-OBRT'!$A$1:$F$105</definedName>
    <definedName name="_xlnm.Print_Area" localSheetId="0">'opći dio'!$A$1:$F$28</definedName>
    <definedName name="_xlnm.Print_Area" localSheetId="2">REKAPITULACIJA!$A$1:$C$35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8" l="1"/>
  <c r="F53" i="8"/>
  <c r="F51" i="8"/>
  <c r="F33" i="8"/>
  <c r="F31" i="8"/>
  <c r="C35" i="8" l="1"/>
  <c r="F66" i="8" l="1"/>
  <c r="F21" i="8"/>
  <c r="F60" i="8"/>
  <c r="F26" i="8"/>
  <c r="F25" i="8"/>
  <c r="B15" i="15" l="1"/>
  <c r="B19" i="15"/>
  <c r="F85" i="8" l="1"/>
  <c r="F84" i="8"/>
  <c r="F81" i="8"/>
  <c r="F80" i="8"/>
  <c r="F77" i="8"/>
  <c r="F76" i="8"/>
  <c r="C87" i="8" l="1"/>
  <c r="C19" i="15" s="1"/>
  <c r="C70" i="8" l="1"/>
  <c r="F45" i="8"/>
  <c r="F44" i="8"/>
  <c r="F41" i="8"/>
  <c r="F40" i="8"/>
  <c r="C47" i="8" l="1"/>
  <c r="F22" i="8"/>
  <c r="B20" i="15" l="1"/>
  <c r="B18" i="15"/>
  <c r="B17" i="15"/>
  <c r="B16" i="15"/>
  <c r="F91" i="8"/>
  <c r="C93" i="8" s="1"/>
  <c r="C20" i="15" s="1"/>
  <c r="C55" i="8"/>
  <c r="C16" i="15" s="1"/>
  <c r="F18" i="8"/>
  <c r="C28" i="8" s="1"/>
  <c r="C13" i="15" l="1"/>
  <c r="C62" i="8"/>
  <c r="C95" i="8" s="1"/>
  <c r="C18" i="15"/>
  <c r="C17" i="15" l="1"/>
  <c r="A14" i="15"/>
  <c r="B13" i="15"/>
  <c r="A13" i="15"/>
  <c r="C15" i="15" l="1"/>
  <c r="C96" i="8" l="1"/>
  <c r="C97" i="8" s="1"/>
  <c r="C14" i="15"/>
  <c r="C22" i="15" l="1"/>
  <c r="C23" i="15" s="1"/>
  <c r="C24" i="15" s="1"/>
  <c r="D11" i="17" l="1"/>
  <c r="D12" i="17" s="1"/>
  <c r="D13" i="17" s="1"/>
</calcChain>
</file>

<file path=xl/sharedStrings.xml><?xml version="1.0" encoding="utf-8"?>
<sst xmlns="http://schemas.openxmlformats.org/spreadsheetml/2006/main" count="135" uniqueCount="98">
  <si>
    <t>OPĆE NAPOMENE</t>
  </si>
  <si>
    <t>Jedinica 
mjere 
(JM)</t>
  </si>
  <si>
    <t>Količina
(kol)</t>
  </si>
  <si>
    <t>Jedinična cijena
(JC)</t>
  </si>
  <si>
    <t>Ukupna 
cijena</t>
  </si>
  <si>
    <t>Opis stavke</t>
  </si>
  <si>
    <t>Rb.</t>
  </si>
  <si>
    <t>01.</t>
  </si>
  <si>
    <t>01.01.</t>
  </si>
  <si>
    <t>02.</t>
  </si>
  <si>
    <t>03.</t>
  </si>
  <si>
    <t>03.01.</t>
  </si>
  <si>
    <t>kom</t>
  </si>
  <si>
    <t>02.01.</t>
  </si>
  <si>
    <t xml:space="preserve">PDV (25%): </t>
  </si>
  <si>
    <t>PRIPREMNI RADOVI</t>
  </si>
  <si>
    <t>TROŠKOVNIK</t>
  </si>
  <si>
    <t>REKAPITULACIJA PO VRSTAMA RADOVA</t>
  </si>
  <si>
    <t>m²</t>
  </si>
  <si>
    <t>ZIDARSKI RADOVI</t>
  </si>
  <si>
    <t xml:space="preserve">UKUPNO  </t>
  </si>
  <si>
    <t>PDV (25%)</t>
  </si>
  <si>
    <t>SVEUKUPNO</t>
  </si>
  <si>
    <t>Procjenjena vrijednost:</t>
  </si>
  <si>
    <t xml:space="preserve">Datum: </t>
  </si>
  <si>
    <t>komplet</t>
  </si>
  <si>
    <t>04.</t>
  </si>
  <si>
    <t>04.01.</t>
  </si>
  <si>
    <t xml:space="preserve">4. STOLARSKI RADOVI UKUPNO: </t>
  </si>
  <si>
    <t>05.</t>
  </si>
  <si>
    <t>SUHOMONTAŽNI RADOVI</t>
  </si>
  <si>
    <t xml:space="preserve">5. SUHOMONTAŽNI RADOVI UKUPNO: </t>
  </si>
  <si>
    <t>05.01.</t>
  </si>
  <si>
    <t>06.</t>
  </si>
  <si>
    <t>ZAVRŠNI RADOVI</t>
  </si>
  <si>
    <t xml:space="preserve">2. ZIDARSKI RADOVI UKUPNO: </t>
  </si>
  <si>
    <t>STOLARSKI RADOVI</t>
  </si>
  <si>
    <t>07.01.</t>
  </si>
  <si>
    <t>07.</t>
  </si>
  <si>
    <t>06.01.</t>
  </si>
  <si>
    <r>
      <t>Investitor:</t>
    </r>
    <r>
      <rPr>
        <b/>
        <sz val="12"/>
        <rFont val="Calibri"/>
        <family val="2"/>
        <charset val="238"/>
        <scheme val="minor"/>
      </rPr>
      <t xml:space="preserve">                                                                                             GRAD DONJI MIHOLJAC                                                 VUKOVARSKA 1, 31540 DONJI MIHOLJAC
OIB: 49744793900</t>
    </r>
    <r>
      <rPr>
        <sz val="11"/>
        <rFont val="Calibri"/>
        <family val="2"/>
        <charset val="238"/>
        <scheme val="minor"/>
      </rPr>
      <t xml:space="preserve">
</t>
    </r>
  </si>
  <si>
    <r>
      <t>Investitor:</t>
    </r>
    <r>
      <rPr>
        <b/>
        <sz val="12"/>
        <rFont val="Calibri"/>
        <family val="2"/>
        <charset val="238"/>
        <scheme val="minor"/>
      </rPr>
      <t xml:space="preserve">                                                                                                            GRAD DONJI MIHOLJAC                                                                     VUKOVARSKA 1, 31540 DONJI MIHOLJAC
OIB: 49744793900</t>
    </r>
    <r>
      <rPr>
        <sz val="11"/>
        <rFont val="Calibri"/>
        <family val="2"/>
        <charset val="238"/>
        <scheme val="minor"/>
      </rPr>
      <t xml:space="preserve">
</t>
    </r>
  </si>
  <si>
    <t>01.02.</t>
  </si>
  <si>
    <t>Priprema gradilišta, premještanje ili uklanjanje nepotrebnog namještaja, odvoz  i deponiranje smeća na odlagalište.</t>
  </si>
  <si>
    <t>01.03.</t>
  </si>
  <si>
    <t>KERAMIČARSKI RADOVI</t>
  </si>
  <si>
    <t xml:space="preserve">3. KERAMIČARSKI RADOVI UKUPNO: </t>
  </si>
  <si>
    <t>03.02.</t>
  </si>
  <si>
    <t>02.02.</t>
  </si>
  <si>
    <t>04.02.</t>
  </si>
  <si>
    <t xml:space="preserve">LIČILAČKI RADOVI </t>
  </si>
  <si>
    <t xml:space="preserve">6. LIČILAČKI RADOVI  UKUPNO: </t>
  </si>
  <si>
    <t>06.02.</t>
  </si>
  <si>
    <t>07.02.</t>
  </si>
  <si>
    <t>07.03.</t>
  </si>
  <si>
    <t>08.</t>
  </si>
  <si>
    <t>ELEKTROINSTALATERSKI  RADOVI</t>
  </si>
  <si>
    <t>Dobava i ugradnja rasvjetnih tijela u vidu LED panela predviđenih za ugradnju u spuštene stropove. Ugradnja se izvodi prema važečim normama i pravilima struke. Pozicije i veličina panela potvrđene od strane nadzornog  inženjera. Rasvjetna tijela se na novi razvod spajaju preko originalnih spojnica. Obračun po kom ugrađenog panela.</t>
  </si>
  <si>
    <t>Demontaža postojećih utičnica i prekidaća te dobava i ugradnja novih  prekidaća i utičnica u postojeće kutije. Ugradnja se izvodi prema važečim normama i pravilima struke. Oblik i vrsta prekidača i utičnica trebaju biti potvrđene od strane investitora i nadzornog  inženjera.  Obračun po kom ugrađenog prekidača ili utičnice.</t>
  </si>
  <si>
    <t>Završno čišćenje, priprema za primopredaju, utovar i odvoz otpada sa zbrinjavanjem. Obračun po kompletu.</t>
  </si>
  <si>
    <t xml:space="preserve"> materijal za ljepljenje, fugiranje i rad</t>
  </si>
  <si>
    <t xml:space="preserve"> materijal za ljepljenje, fugiranje i rad </t>
  </si>
  <si>
    <t>podkonstrukcija od jelovih dasaka</t>
  </si>
  <si>
    <t>Izrada proširenja razvoda elektroinstalacijske mreže u vidu dovođenja novih vodića prema pozicijama novih rasvjetnih tijela ugrađenih u spušteni strop. Razvod se izvodi prema važečim normama i pravilima struke. Pozicije razvoda potvrđene od strane nadzornog  inženjera. Novi razvod spaja se na postojeću mrežu preko originalnih spojnica u novoj razvodnoj kutiji opremljenoj modernim osiguračima. U cijenu uključiti dobavu i ugradnju  spojnica, vodića, držača vodića, razvodne kutije te kompletno ispitivanje ispravnosti izvedene elektro instalacija koje mora biti u prisustvu te odobreno od strane nadzora. Obračun po kompletu kompletno izvedene i ispitane elektro instalacije.</t>
  </si>
  <si>
    <r>
      <t xml:space="preserve">Građevina:                                                                                                                 </t>
    </r>
    <r>
      <rPr>
        <b/>
        <sz val="11"/>
        <rFont val="Calibri"/>
        <family val="2"/>
        <charset val="238"/>
        <scheme val="minor"/>
      </rPr>
      <t>ZGRADA DRUŠTVENOG DOMA,RADIKOVCI</t>
    </r>
  </si>
  <si>
    <r>
      <t xml:space="preserve">Lokacija:                                                                                                                       </t>
    </r>
    <r>
      <rPr>
        <b/>
        <sz val="11"/>
        <rFont val="Calibri"/>
        <family val="2"/>
        <charset val="238"/>
        <scheme val="minor"/>
      </rPr>
      <t>MATIJE GUPCA 103</t>
    </r>
    <r>
      <rPr>
        <sz val="11"/>
        <rFont val="Calibri"/>
        <family val="2"/>
        <charset val="238"/>
        <scheme val="minor"/>
      </rPr>
      <t xml:space="preserve"> </t>
    </r>
    <r>
      <rPr>
        <b/>
        <sz val="11"/>
        <rFont val="Calibri"/>
        <family val="2"/>
        <charset val="238"/>
        <scheme val="minor"/>
      </rPr>
      <t>, RADIKOVCI,                                                                   31 543 MIHOLJAČKI POREČ                                                                  K.Č.BR. 72 ; K.O. RADIKOVCI</t>
    </r>
    <r>
      <rPr>
        <sz val="11"/>
        <rFont val="Calibri"/>
        <family val="2"/>
        <charset val="238"/>
        <scheme val="minor"/>
      </rPr>
      <t xml:space="preserve">
</t>
    </r>
  </si>
  <si>
    <r>
      <t xml:space="preserve">Lokacija:                                                                                                                       </t>
    </r>
    <r>
      <rPr>
        <b/>
        <sz val="11"/>
        <rFont val="Calibri"/>
        <family val="2"/>
        <charset val="238"/>
        <scheme val="minor"/>
      </rPr>
      <t>MATIJE GUPCA 103</t>
    </r>
    <r>
      <rPr>
        <sz val="11"/>
        <rFont val="Calibri"/>
        <family val="2"/>
        <charset val="238"/>
        <scheme val="minor"/>
      </rPr>
      <t xml:space="preserve"> </t>
    </r>
    <r>
      <rPr>
        <b/>
        <sz val="11"/>
        <rFont val="Calibri"/>
        <family val="2"/>
        <charset val="238"/>
        <scheme val="minor"/>
      </rPr>
      <t>, RADIKOVCI                                                                   31 543 MIHOLJAČKI POREČ                                                                  K.Č.BR. 72 ; K.O. RADIKOVCI</t>
    </r>
    <r>
      <rPr>
        <sz val="11"/>
        <rFont val="Calibri"/>
        <family val="2"/>
        <charset val="238"/>
        <scheme val="minor"/>
      </rPr>
      <t xml:space="preserve">
</t>
    </r>
  </si>
  <si>
    <r>
      <t xml:space="preserve">Građevina:                                                                                                                 </t>
    </r>
    <r>
      <rPr>
        <b/>
        <sz val="11"/>
        <rFont val="Calibri"/>
        <family val="2"/>
        <charset val="238"/>
        <scheme val="minor"/>
      </rPr>
      <t>ZGRADA DRUŠTVENOG DOMA, RADIKOVCI</t>
    </r>
  </si>
  <si>
    <t>Demontaža stare lamperije sa stropa društvenog doma, odvoz i utovar u vozilo te izrada podkonnstrukcije od jelovih dasaska kako bi se onemogučio dolazak štetočina u područje spuštenog stropa te olakšala izrada spuštenog stropa.U cijenu uključen najam skele za cijelo vrijeme izvođenja radova. Obračun po m2 uklonjenog stropa te izrađene podkonstrukcije.</t>
  </si>
  <si>
    <t>bina</t>
  </si>
  <si>
    <t>sala</t>
  </si>
  <si>
    <t>Fina obrada špaleta prozora i vrata zatečene nakon ugradnje stolarije. Špalete se fino obrađuju u minimalno 2 sloja, prvi sloj je grubo ravnanje gotovom žbukom na predhodno pripremljenu podlogu a drugi sloj zaglađivanje fleksibilnim ljepilom. Izravnavajući sloj osigurati nanošenjem fleksibilnog ljepila u minimalno dva sloja debljine do 0,3 cm, jednostruko armiranje između slojeva mineralnom mrežicom, provjera ravnosti zida te grundiranje površine kao izrada podloge za gletanje. U cijenu uključen i popravak i obrada špaleta prozora i vrata te sva potrebna oprema i materijal za obavljanje radova. Obračun po kompletu izvedenih špaleta.</t>
  </si>
  <si>
    <t>Gletanje špaleta i prelaza u minimalno dva sloja provjera ravnosti te krpanje i brušenje između slojeva te nakon završnog sloja. Otprašivanje te priprema podloge za bojenje - nanošenjem impregnacijskog sredstva.  U cijenu uključena sva potrebna oprema i materijal za obavljanje radova. Obračun po kompletu izvedenih radova.</t>
  </si>
  <si>
    <t xml:space="preserve">demontaža lamperije </t>
  </si>
  <si>
    <t>Ljepljenje i fugiranje podnih pločica na pod sale. Podloga za ljepljenje mora biti ravna te grundirana kvarcnim premazima. U cijenu kvadrata obuhvačeno je dobava pločica i ljepljenje cokla te obrada gornjeg ruba cokla ljepilom, te masa za fugiranje. Ljepljenje pločica vrši se u uvjetima optimalnim za ljepljenje pločica fleksibilnim ljepilom, u cijenu uključen sav prijevoz, materijal i rad te sav potreban alat i  oprema. Pločice po izboru investitora u cijeni do 20e/m2. Obračun po m² .</t>
  </si>
  <si>
    <t>podne  pločice - sala</t>
  </si>
  <si>
    <t>Ljepljenje i fugiranje vanjskih protukliznih podnih pločica na ulaznom stepeništu. Podloga za ljepljenje mora biti prethodno poravnata te grundirana kvarcnim premazima. Na bridove stubišta mora biti dobavljena i ugrađena aluminijska protuklizna lajsna iz komada. U cijenu je uključano ljepljenje cokla na fasadi te obrada gornjeg ruba cokla ljepilom. Ljepljenje pločica vrši se u uvjetima optimalnim za ljepljenje pločica fleksibilnim ljepilom, u cijenu uključen sav prijevoz, materijal i rad te sav potreban alat i  oprema. Pločice po izboru investitora u cijeni do 20e/m2. Obračun po m² .</t>
  </si>
  <si>
    <t>podne  pločice - ulazno stepenište</t>
  </si>
  <si>
    <t>Izrada podkonstrukcije od jelovih letava kako bi se omogučila ugradnja protukliznih šperploča kao podloge za plesni podij. Podkonstrukcija se izvodi od drvene letve poprečnog presjeka 3x5cm, postavljenih na osnom razmaku od 31,25cm u oba smjera. U cijenu uključena dobava, zaštita insekticidom, niveliranje, pričvrsna sredstva te potrebni opšavi. Obračun po m2  izrađene podkonstrukcije.</t>
  </si>
  <si>
    <t>Dobava i ugradnja protukliznih šperploča dimenzije 1250x2500x15mm završne podloge za plesni podij. Protuklizne šperploče šarafe se po obodu ploče vijcima za drvo 4x40mm s punim navojem i  upuštenom glavom na prethodno postavljenu podkonstrukciju od drvenih letava. U cijenu uključena dobava, polaganje, pričvrsna sredstva te potrebni opšavi. Obračun po m2 postavljene konstrukcije.</t>
  </si>
  <si>
    <t xml:space="preserve"> sala</t>
  </si>
  <si>
    <t>Izvedba spuštenog  stropa u velikoj sali društvenog doma od jednostavnih elemenata kao jednostavni gipskartonski spušteni strop Knauf D111 prema detalju proizvođača ili drugi jednakovrijedan, na visinu 10cm od postojećeg stropa. Konstrukcija od tipskih pocinčanih profila, jednostrana obloga vodootpornim 12,5mm debelim gipskartonskim pločama . Za sve gotovo izvedeno prema detaljima kao "knauf" sa obradom svih spojeva. Obrada spojeva kao Uniflott-om, a za Q3 kvalitetu kao Knauf Superfinish ili drugi jednakovrijedan. Pri izradi držati se smjernica i uputa proizvođača. Stavka uključuje izradu otvora na mjeru za ugradnju rasvjete. Na konstrukciju se pričvršćuju  potkonstrukcija iz pocinčanog lima debljine 0,6 mm kao iz Knauf tipskih CD/UD profila ili jednakovrijedni. Izrada prema smjernicama i uputama proizvođača, a Izrada detalja uz rubova prema tipskim detaljima odabranim od strane projektanta. Kvaliteta završne obrada spojeva i površine prema kvaliteti Q2. Obračun po m2.</t>
  </si>
  <si>
    <t>Bojanje zidova disperzivnom bijelom perivom bojom  u minimalno 2 sloja . Bojanje se vrši  premium bojama od cokla do stropa.  U slučaju providnosti podložnih slojeva nakon sušenja, bojanje je potrebno ponoviti dok kako bi se osigurala konstantna bjelina površine.  U cijenu uključeno bojanje špaleta, materijal i rad te zaštita ostalih obloga za vrijeme bojanja . Obračun po m2 gotovo obojenog zida .</t>
  </si>
  <si>
    <t>Bojanje stropa disperzivnom bijelom perivom bojom  u minimalno 2 sloja . Bojanje se vrši  premium bojama. U slučaju providnosti podložnih slojeva nakon sušenja, bojanje je potrebno ponoviti dok kako bi se osigurala konstantna bjelina površine.  U cijenu uključeno bojanje špaleta, zaštita ostalih obloga za vrijeme bojanja te impregnacija površine koja se boja. Obračun po m2 gotovo obojenog stropa.</t>
  </si>
  <si>
    <t>bina 42m2</t>
  </si>
  <si>
    <t xml:space="preserve"> sala 150m2 </t>
  </si>
  <si>
    <t xml:space="preserve">A) UREĐENJE ZGRADE DRUŠTVENOG DOMA U RADIKOVCIMA- SVEUKUPNO: </t>
  </si>
  <si>
    <t xml:space="preserve">7. ELEKTROINSTALATERSKI RADOVI UKUPNO: </t>
  </si>
  <si>
    <t>8.</t>
  </si>
  <si>
    <t>8.01.</t>
  </si>
  <si>
    <t xml:space="preserve">8. ZAVRŠNI RADOVI UKUPNO: </t>
  </si>
  <si>
    <t xml:space="preserve">1. PRIPREMNI RADOVI UKUPNO: </t>
  </si>
  <si>
    <r>
      <t xml:space="preserve">Lokacija:                                                                                                                       </t>
    </r>
    <r>
      <rPr>
        <b/>
        <sz val="11"/>
        <rFont val="Calibri"/>
        <family val="2"/>
        <charset val="238"/>
        <scheme val="minor"/>
      </rPr>
      <t>MATIJE GUPCA 103</t>
    </r>
    <r>
      <rPr>
        <sz val="11"/>
        <rFont val="Calibri"/>
        <family val="2"/>
        <charset val="238"/>
        <scheme val="minor"/>
      </rPr>
      <t xml:space="preserve"> </t>
    </r>
    <r>
      <rPr>
        <b/>
        <sz val="11"/>
        <rFont val="Calibri"/>
        <family val="2"/>
        <charset val="238"/>
        <scheme val="minor"/>
      </rPr>
      <t>, RADIKOVCI                                                                                     31 543 MIHOLJAČKI POREČ                                                                                                         K.Č.BR. 72 ; K.O. RADIKOVCI</t>
    </r>
    <r>
      <rPr>
        <sz val="11"/>
        <rFont val="Calibri"/>
        <family val="2"/>
        <charset val="238"/>
        <scheme val="minor"/>
      </rPr>
      <t xml:space="preserve">
</t>
    </r>
  </si>
  <si>
    <r>
      <t xml:space="preserve">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uklanjanja, deponiranje na gradilišnoj deponiji, utovar i odvoz na deponiju (5 km udaljenost), odnosno sortiranje i deponiranje na mjesto koje odredi investitor, troškove deponija i sl. , sve nabave, transporte do gradilišta, horizontalne i vertikalne transporte na gradilištu, sav potreban rad, osnovni i pomoćni materijal, skele, ograde i platforme , sve pomoćne radnje, razne pripomoći; sva čišćenja u tijeku i nakon završetka radova, a sve do potpune funkcionalne gotovosti svake pojedine stavke i troškovnika u cjelini ‐ ako opisom stavke nije drugačije određeno. </t>
    </r>
    <r>
      <rPr>
        <b/>
        <sz val="11"/>
        <rFont val="Calibri"/>
        <family val="2"/>
        <scheme val="minor"/>
      </rPr>
      <t>Sve stavke obuhvačaju izradu, dopremu i ugradnju svih potrebnih materija do pune gotovosti stavke. Davanjem ponude smatra se da je ponuditelj obišao gradilište i upoznao se sa problematikom te je eventualne nepredviđene radove koje je uočio uključio u cijenu i  službeno je iznio predstavniku investitora.</t>
    </r>
  </si>
  <si>
    <t>Izravnavanje podloge sale i bine nivelir masom,zasjecanje te popunjavanje pukotina u podu reparaturnim mortom i/ili kitom SIKAFLEX-11FC,  te priprema podloge za postavljanje keramičkih pločica odnosno slojeva plesnog podija. Površinu je potrebno učiniti ststički stabilnom, poravnati, otkloniti nedostatke  i izbočine, otprašiti te premazati masom za grundiranje  ( mineral kvarc )prije niveliranja i nakon niveliranja kako bi se osiguralo ljepljenje pločica. U cijenu uključiti svu potrebnu oplatu, prijevoze i prenose, materijal i rad do potpune gotovosti. Otpadni materijal potrebno je privremeno deponirati te odvesti na odlagalište. Obračun po m2 pripremljene podloge.</t>
  </si>
  <si>
    <t xml:space="preserve">A) UREĐENJE ZGRADE DRUŠTVENOG DOMA U RADIKOVCIMA  - UKUPNO: </t>
  </si>
  <si>
    <t>UREĐENJE ZGRADE DRUŠTVENOG DOMA U RADIKOVCIMA</t>
  </si>
  <si>
    <t>TROŠKOVNIK JN 79/24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</si>
</sst>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0.00\ &quot;kn&quot;"/>
    <numFmt numFmtId="165" formatCode="_-* #,##0.00\ [$€-41A]_-;\-* #,##0.00\ [$€-41A]_-;_-* &quot;-&quot;??\ [$€-41A]_-;_-@_-"/>
  </numFmts>
  <fonts count="23" x14ac:knownFonts="1">
    <font>
      <sz val="11"/>
      <color theme="1"/>
      <name val="Calibri"/>
      <family val="2"/>
      <charset val="238"/>
      <scheme val="minor"/>
    </font>
    <font>
      <sz val="11"/>
      <color theme="1"/>
      <name val="Calibri"/>
      <family val="2"/>
      <charset val="238"/>
      <scheme val="minor"/>
    </font>
    <font>
      <sz val="10"/>
      <color theme="1"/>
      <name val="Calibri"/>
      <family val="2"/>
      <charset val="238"/>
    </font>
    <font>
      <sz val="11"/>
      <color indexed="8"/>
      <name val="Calibri"/>
      <family val="2"/>
      <charset val="238"/>
    </font>
    <font>
      <sz val="10"/>
      <name val="Arial"/>
      <family val="2"/>
      <charset val="238"/>
    </font>
    <font>
      <sz val="10"/>
      <name val="Helv"/>
    </font>
    <font>
      <sz val="1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sz val="11"/>
      <color rgb="FFFF0000"/>
      <name val="Arial"/>
      <family val="2"/>
    </font>
    <font>
      <b/>
      <sz val="11"/>
      <color rgb="FFFF0000"/>
      <name val="Calibri"/>
      <family val="2"/>
      <charset val="238"/>
      <scheme val="minor"/>
    </font>
    <font>
      <sz val="11"/>
      <color rgb="FFFF0000"/>
      <name val="Calibri"/>
      <family val="2"/>
      <charset val="238"/>
    </font>
    <font>
      <b/>
      <sz val="11"/>
      <color rgb="FFFF0000"/>
      <name val="Calibri"/>
      <family val="2"/>
      <charset val="238"/>
    </font>
    <font>
      <sz val="11"/>
      <name val="Calibri"/>
      <family val="2"/>
      <charset val="238"/>
    </font>
    <font>
      <sz val="10"/>
      <name val="Arial"/>
      <family val="2"/>
    </font>
    <font>
      <b/>
      <sz val="11"/>
      <name val="Calibri"/>
      <family val="2"/>
      <scheme val="minor"/>
    </font>
    <font>
      <b/>
      <sz val="11"/>
      <color theme="1"/>
      <name val="Calibri"/>
      <family val="2"/>
      <charset val="238"/>
      <scheme val="minor"/>
    </font>
    <font>
      <b/>
      <sz val="12"/>
      <color theme="1"/>
      <name val="Calibri"/>
      <family val="2"/>
      <charset val="238"/>
      <scheme val="minor"/>
    </font>
    <font>
      <b/>
      <sz val="12"/>
      <color rgb="FFFF0000"/>
      <name val="Calibri"/>
      <family val="2"/>
      <charset val="238"/>
      <scheme val="minor"/>
    </font>
    <font>
      <b/>
      <sz val="11"/>
      <name val="Calibri"/>
      <family val="2"/>
      <charset val="238"/>
    </font>
    <font>
      <b/>
      <sz val="36"/>
      <name val="Calibri"/>
      <family val="2"/>
      <charset val="238"/>
      <scheme val="minor"/>
    </font>
    <font>
      <b/>
      <sz val="20"/>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s>
  <cellStyleXfs count="21">
    <xf numFmtId="0" fontId="0" fillId="0" borderId="0"/>
    <xf numFmtId="0" fontId="2" fillId="0" borderId="0"/>
    <xf numFmtId="0" fontId="3"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5" fillId="0" borderId="0"/>
    <xf numFmtId="0" fontId="3" fillId="0" borderId="0"/>
    <xf numFmtId="0" fontId="4" fillId="0" borderId="0"/>
    <xf numFmtId="0" fontId="15" fillId="0" borderId="0"/>
    <xf numFmtId="44" fontId="15" fillId="0" borderId="0" applyFont="0" applyFill="0" applyBorder="0" applyAlignment="0" applyProtection="0"/>
    <xf numFmtId="44" fontId="15"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9" fillId="0" borderId="0" xfId="0" applyFont="1" applyAlignment="1">
      <alignment horizontal="center" vertical="top"/>
    </xf>
    <xf numFmtId="0" fontId="10" fillId="0" borderId="0" xfId="1" applyFont="1"/>
    <xf numFmtId="0" fontId="11" fillId="0" borderId="0" xfId="0" applyFont="1"/>
    <xf numFmtId="0" fontId="9" fillId="0" borderId="0" xfId="0" applyFont="1"/>
    <xf numFmtId="0" fontId="9" fillId="0" borderId="0" xfId="0" applyFont="1" applyAlignment="1">
      <alignment horizontal="left" vertical="top" wrapText="1"/>
    </xf>
    <xf numFmtId="0" fontId="9" fillId="0" borderId="0" xfId="4" applyFont="1" applyAlignment="1">
      <alignment horizontal="justify" vertical="top" wrapText="1"/>
    </xf>
    <xf numFmtId="0" fontId="9" fillId="0" borderId="0" xfId="4" applyFont="1" applyAlignment="1">
      <alignment horizontal="center" vertical="center"/>
    </xf>
    <xf numFmtId="4" fontId="12" fillId="0" borderId="0" xfId="4" applyNumberFormat="1" applyFont="1" applyAlignment="1" applyProtection="1">
      <alignment horizontal="center" vertical="center"/>
      <protection locked="0"/>
    </xf>
    <xf numFmtId="4" fontId="12" fillId="0" borderId="0" xfId="4" applyNumberFormat="1" applyFont="1" applyAlignment="1">
      <alignment horizontal="center" vertical="center"/>
    </xf>
    <xf numFmtId="0" fontId="12" fillId="0" borderId="0" xfId="4" applyFont="1" applyAlignment="1">
      <alignment horizontal="center" vertical="top"/>
    </xf>
    <xf numFmtId="0" fontId="13" fillId="0" borderId="0" xfId="1" applyFont="1" applyAlignment="1">
      <alignment horizontal="center" vertical="top"/>
    </xf>
    <xf numFmtId="164" fontId="11" fillId="0" borderId="0" xfId="4" applyNumberFormat="1" applyFont="1" applyAlignment="1">
      <alignment horizontal="center" vertical="center"/>
    </xf>
    <xf numFmtId="0" fontId="12" fillId="0" borderId="0" xfId="1" applyFont="1" applyAlignment="1">
      <alignment horizontal="center" vertical="top"/>
    </xf>
    <xf numFmtId="4" fontId="12" fillId="0" borderId="0" xfId="1" applyNumberFormat="1" applyFont="1" applyAlignment="1">
      <alignment horizontal="center"/>
    </xf>
    <xf numFmtId="4" fontId="12" fillId="0" borderId="0" xfId="1" applyNumberFormat="1" applyFont="1" applyAlignment="1" applyProtection="1">
      <alignment horizontal="center"/>
      <protection locked="0"/>
    </xf>
    <xf numFmtId="0" fontId="6" fillId="0" borderId="0" xfId="0" applyFont="1" applyAlignment="1">
      <alignment horizontal="center" vertical="top"/>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6" fillId="0" borderId="0" xfId="0" applyFont="1" applyAlignment="1">
      <alignment horizontal="justify" vertical="top" wrapText="1"/>
    </xf>
    <xf numFmtId="0" fontId="7" fillId="2" borderId="3" xfId="0" applyFont="1" applyFill="1" applyBorder="1"/>
    <xf numFmtId="0" fontId="7" fillId="2" borderId="3" xfId="0" applyFont="1" applyFill="1" applyBorder="1" applyAlignment="1">
      <alignment horizontal="center"/>
    </xf>
    <xf numFmtId="4" fontId="7" fillId="2" borderId="3" xfId="0" applyNumberFormat="1" applyFont="1" applyFill="1" applyBorder="1" applyAlignment="1">
      <alignment horizontal="center"/>
    </xf>
    <xf numFmtId="4" fontId="7" fillId="2" borderId="4" xfId="0" applyNumberFormat="1" applyFont="1" applyFill="1" applyBorder="1" applyAlignment="1">
      <alignment horizontal="center"/>
    </xf>
    <xf numFmtId="0" fontId="10" fillId="0" borderId="0" xfId="1" applyFont="1" applyAlignment="1">
      <alignment horizontal="center"/>
    </xf>
    <xf numFmtId="0" fontId="9" fillId="0" borderId="0" xfId="0" applyFont="1" applyAlignment="1">
      <alignment horizontal="center"/>
    </xf>
    <xf numFmtId="164" fontId="9" fillId="0" borderId="0" xfId="0" applyNumberFormat="1" applyFont="1" applyAlignment="1">
      <alignment horizontal="center"/>
    </xf>
    <xf numFmtId="164" fontId="11" fillId="0" borderId="0" xfId="0" applyNumberFormat="1" applyFont="1"/>
    <xf numFmtId="2" fontId="9" fillId="0" borderId="0" xfId="0" applyNumberFormat="1" applyFont="1"/>
    <xf numFmtId="164" fontId="9" fillId="0" borderId="0" xfId="0" applyNumberFormat="1" applyFont="1"/>
    <xf numFmtId="4" fontId="9" fillId="0" borderId="0" xfId="0" applyNumberFormat="1" applyFont="1" applyAlignment="1">
      <alignment horizontal="center"/>
    </xf>
    <xf numFmtId="4" fontId="6" fillId="0" borderId="0" xfId="0" applyNumberFormat="1" applyFont="1" applyAlignment="1">
      <alignment horizontal="center"/>
    </xf>
    <xf numFmtId="0" fontId="0" fillId="0" borderId="0" xfId="0" applyAlignment="1">
      <alignment vertical="center" wrapText="1"/>
    </xf>
    <xf numFmtId="0" fontId="8" fillId="0" borderId="0" xfId="1" applyFont="1" applyAlignment="1">
      <alignment horizontal="center" vertical="top"/>
    </xf>
    <xf numFmtId="9" fontId="11" fillId="0" borderId="0" xfId="0" applyNumberFormat="1" applyFont="1" applyAlignment="1">
      <alignment horizontal="center"/>
    </xf>
    <xf numFmtId="0" fontId="6" fillId="0" borderId="0" xfId="0" applyFont="1" applyAlignment="1">
      <alignment vertical="top" wrapText="1"/>
    </xf>
    <xf numFmtId="0" fontId="6" fillId="0" borderId="0" xfId="14" applyFont="1" applyAlignment="1">
      <alignment horizontal="left" vertical="top" wrapText="1"/>
    </xf>
    <xf numFmtId="0" fontId="7" fillId="2" borderId="2" xfId="0" applyFont="1" applyFill="1" applyBorder="1" applyAlignment="1">
      <alignment horizontal="center" vertical="top"/>
    </xf>
    <xf numFmtId="0" fontId="7" fillId="0" borderId="0" xfId="0" applyFont="1" applyAlignment="1">
      <alignment horizontal="right" vertical="top"/>
    </xf>
    <xf numFmtId="0" fontId="7" fillId="0" borderId="0" xfId="0" applyFont="1" applyAlignment="1">
      <alignment horizontal="center" vertical="top"/>
    </xf>
    <xf numFmtId="0" fontId="6" fillId="0" borderId="0" xfId="0" applyFont="1" applyAlignment="1">
      <alignment horizontal="center"/>
    </xf>
    <xf numFmtId="0" fontId="6" fillId="0" borderId="0" xfId="0" applyFont="1" applyAlignment="1">
      <alignment horizontal="left" vertical="top" wrapText="1"/>
    </xf>
    <xf numFmtId="164" fontId="7" fillId="0" borderId="0" xfId="0" applyNumberFormat="1" applyFont="1" applyAlignment="1">
      <alignment horizontal="center" vertical="top"/>
    </xf>
    <xf numFmtId="0" fontId="6" fillId="0" borderId="0" xfId="0" applyFont="1"/>
    <xf numFmtId="0" fontId="7" fillId="0" borderId="0" xfId="0" applyFont="1" applyAlignment="1">
      <alignment horizontal="center"/>
    </xf>
    <xf numFmtId="4" fontId="7" fillId="0" borderId="0" xfId="0" applyNumberFormat="1" applyFont="1" applyAlignment="1">
      <alignment horizontal="center"/>
    </xf>
    <xf numFmtId="0" fontId="11" fillId="0" borderId="0" xfId="0" applyFont="1" applyAlignment="1">
      <alignment horizontal="center" vertical="top"/>
    </xf>
    <xf numFmtId="0" fontId="6" fillId="0" borderId="0" xfId="0" quotePrefix="1" applyFont="1" applyAlignment="1">
      <alignment horizontal="left" vertical="top" wrapText="1"/>
    </xf>
    <xf numFmtId="0" fontId="6" fillId="0" borderId="0" xfId="0" quotePrefix="1" applyFont="1" applyAlignment="1">
      <alignment horizontal="right" vertical="top" wrapText="1"/>
    </xf>
    <xf numFmtId="0" fontId="6" fillId="0" borderId="0" xfId="0" applyFont="1" applyAlignment="1">
      <alignment wrapText="1"/>
    </xf>
    <xf numFmtId="2" fontId="9" fillId="0" borderId="0" xfId="0" quotePrefix="1" applyNumberFormat="1" applyFont="1"/>
    <xf numFmtId="164" fontId="0" fillId="0" borderId="0" xfId="0" applyNumberFormat="1"/>
    <xf numFmtId="0" fontId="17" fillId="0" borderId="0" xfId="0" applyFont="1" applyAlignment="1">
      <alignment horizontal="left"/>
    </xf>
    <xf numFmtId="0" fontId="0" fillId="0" borderId="0" xfId="0" applyAlignment="1">
      <alignment horizontal="center"/>
    </xf>
    <xf numFmtId="0" fontId="17" fillId="0" borderId="0" xfId="0" applyFont="1" applyAlignment="1">
      <alignment horizontal="right"/>
    </xf>
    <xf numFmtId="0" fontId="0" fillId="0" borderId="9" xfId="0" applyBorder="1" applyAlignment="1">
      <alignment horizontal="center"/>
    </xf>
    <xf numFmtId="0" fontId="17" fillId="0" borderId="9" xfId="0" applyFont="1" applyBorder="1" applyAlignment="1">
      <alignment horizontal="right"/>
    </xf>
    <xf numFmtId="164" fontId="17" fillId="0" borderId="0" xfId="0" applyNumberFormat="1" applyFont="1"/>
    <xf numFmtId="164" fontId="19" fillId="0" borderId="0" xfId="0" applyNumberFormat="1" applyFont="1"/>
    <xf numFmtId="164" fontId="6" fillId="0" borderId="0" xfId="4" applyNumberFormat="1" applyFont="1" applyAlignment="1">
      <alignment vertical="center" wrapText="1"/>
    </xf>
    <xf numFmtId="0" fontId="0" fillId="0" borderId="0" xfId="0" applyAlignment="1">
      <alignment wrapText="1"/>
    </xf>
    <xf numFmtId="0" fontId="0" fillId="0" borderId="10" xfId="0" applyBorder="1" applyAlignment="1">
      <alignment horizontal="center"/>
    </xf>
    <xf numFmtId="0" fontId="20" fillId="0" borderId="0" xfId="0" applyFont="1" applyAlignment="1">
      <alignment horizontal="center" vertical="top"/>
    </xf>
    <xf numFmtId="0" fontId="14" fillId="0" borderId="0" xfId="0" applyFont="1" applyAlignment="1">
      <alignment horizontal="left" vertical="top" wrapText="1"/>
    </xf>
    <xf numFmtId="0" fontId="14" fillId="0" borderId="0" xfId="0" applyFont="1" applyAlignment="1">
      <alignment horizontal="center"/>
    </xf>
    <xf numFmtId="4" fontId="14" fillId="0" borderId="0" xfId="0" applyNumberFormat="1" applyFont="1" applyAlignment="1">
      <alignment horizontal="center"/>
    </xf>
    <xf numFmtId="0" fontId="13"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xf>
    <xf numFmtId="4" fontId="12" fillId="0" borderId="0" xfId="0" applyNumberFormat="1" applyFont="1" applyAlignment="1">
      <alignment horizontal="center"/>
    </xf>
    <xf numFmtId="0" fontId="14" fillId="0" borderId="0" xfId="0" applyFont="1"/>
    <xf numFmtId="0" fontId="14" fillId="0" borderId="0" xfId="0" quotePrefix="1" applyFont="1" applyAlignment="1">
      <alignment wrapText="1"/>
    </xf>
    <xf numFmtId="0" fontId="10" fillId="0" borderId="0" xfId="1" applyFont="1" applyAlignment="1">
      <alignment horizontal="left" vertical="center"/>
    </xf>
    <xf numFmtId="0" fontId="9" fillId="0" borderId="0" xfId="0" applyFont="1" applyAlignment="1">
      <alignment horizontal="left" vertical="center"/>
    </xf>
    <xf numFmtId="4" fontId="11" fillId="0" borderId="0" xfId="0" applyNumberFormat="1" applyFont="1" applyAlignment="1">
      <alignment horizontal="left" vertical="center"/>
    </xf>
    <xf numFmtId="0" fontId="11" fillId="0" borderId="0" xfId="0" applyFont="1" applyAlignment="1">
      <alignment horizontal="left" vertical="center"/>
    </xf>
    <xf numFmtId="164" fontId="9" fillId="0" borderId="0" xfId="0" applyNumberFormat="1" applyFont="1" applyAlignment="1">
      <alignment horizontal="left" vertical="center"/>
    </xf>
    <xf numFmtId="0" fontId="14" fillId="0" borderId="0" xfId="0" applyFont="1" applyAlignment="1">
      <alignment vertical="top" wrapText="1"/>
    </xf>
    <xf numFmtId="0" fontId="14" fillId="0" borderId="0" xfId="0" applyFont="1" applyAlignment="1">
      <alignment horizontal="right" vertical="top" wrapText="1"/>
    </xf>
    <xf numFmtId="4" fontId="14" fillId="0" borderId="0" xfId="0" applyNumberFormat="1" applyFont="1" applyAlignment="1" applyProtection="1">
      <alignment horizontal="center" vertical="top"/>
      <protection locked="0"/>
    </xf>
    <xf numFmtId="4" fontId="14" fillId="0" borderId="0" xfId="0" applyNumberFormat="1" applyFont="1" applyAlignment="1">
      <alignment horizontal="center" vertical="top"/>
    </xf>
    <xf numFmtId="0" fontId="7" fillId="0" borderId="0" xfId="0" applyFont="1" applyAlignment="1">
      <alignment horizontal="center" vertical="center"/>
    </xf>
    <xf numFmtId="4" fontId="7" fillId="0" borderId="0" xfId="0" applyNumberFormat="1" applyFont="1" applyAlignment="1">
      <alignment horizontal="center" vertical="center" wrapText="1"/>
    </xf>
    <xf numFmtId="0" fontId="8" fillId="0" borderId="0" xfId="1" applyFont="1" applyAlignment="1">
      <alignment horizontal="right" vertical="top"/>
    </xf>
    <xf numFmtId="0" fontId="14" fillId="0" borderId="0" xfId="1" applyFont="1" applyAlignment="1">
      <alignment vertical="top"/>
    </xf>
    <xf numFmtId="0" fontId="0" fillId="0" borderId="10" xfId="0" applyBorder="1"/>
    <xf numFmtId="164" fontId="7" fillId="0" borderId="11" xfId="0" applyNumberFormat="1" applyFont="1" applyBorder="1" applyAlignment="1">
      <alignment horizontal="center" vertical="top"/>
    </xf>
    <xf numFmtId="0" fontId="18" fillId="0" borderId="0" xfId="0" applyFont="1"/>
    <xf numFmtId="0" fontId="6" fillId="0" borderId="0" xfId="0" applyFont="1" applyAlignment="1">
      <alignment horizontal="right" vertical="top" wrapText="1"/>
    </xf>
    <xf numFmtId="4" fontId="6" fillId="0" borderId="0" xfId="0" applyNumberFormat="1" applyFont="1" applyAlignment="1">
      <alignment horizontal="right"/>
    </xf>
    <xf numFmtId="165" fontId="0" fillId="0" borderId="0" xfId="0" applyNumberFormat="1"/>
    <xf numFmtId="165" fontId="0" fillId="0" borderId="10" xfId="0" applyNumberFormat="1" applyBorder="1"/>
    <xf numFmtId="165" fontId="0" fillId="0" borderId="9" xfId="0" applyNumberFormat="1" applyBorder="1"/>
    <xf numFmtId="165" fontId="17" fillId="0" borderId="0" xfId="0" applyNumberFormat="1" applyFont="1"/>
    <xf numFmtId="165" fontId="0" fillId="0" borderId="0" xfId="20" applyNumberFormat="1" applyFont="1" applyFill="1" applyBorder="1"/>
    <xf numFmtId="165" fontId="17" fillId="0" borderId="0" xfId="20" applyNumberFormat="1" applyFont="1" applyFill="1" applyBorder="1"/>
    <xf numFmtId="165" fontId="7" fillId="0" borderId="0" xfId="20" applyNumberFormat="1" applyFont="1" applyFill="1" applyBorder="1" applyAlignment="1">
      <alignment horizontal="center" vertical="top"/>
    </xf>
    <xf numFmtId="164" fontId="6" fillId="0" borderId="0" xfId="4" applyNumberFormat="1" applyFont="1" applyAlignment="1">
      <alignment horizontal="center" vertical="center" wrapText="1"/>
    </xf>
    <xf numFmtId="0" fontId="21" fillId="0" borderId="0" xfId="1" applyFont="1" applyAlignment="1">
      <alignment horizontal="center" vertical="top"/>
    </xf>
    <xf numFmtId="0" fontId="7" fillId="0" borderId="5" xfId="0" applyFont="1" applyBorder="1" applyAlignment="1">
      <alignment horizontal="right" vertical="top"/>
    </xf>
    <xf numFmtId="0" fontId="7" fillId="0" borderId="7" xfId="0" applyFont="1" applyBorder="1" applyAlignment="1">
      <alignment horizontal="right" vertical="top"/>
    </xf>
    <xf numFmtId="164" fontId="7" fillId="3" borderId="5" xfId="0" applyNumberFormat="1" applyFont="1" applyFill="1" applyBorder="1" applyAlignment="1">
      <alignment horizontal="center" vertical="top"/>
    </xf>
    <xf numFmtId="164" fontId="7" fillId="3" borderId="6" xfId="0" applyNumberFormat="1" applyFont="1" applyFill="1" applyBorder="1" applyAlignment="1">
      <alignment horizontal="center" vertical="top"/>
    </xf>
    <xf numFmtId="164" fontId="7" fillId="3" borderId="7" xfId="0" applyNumberFormat="1" applyFont="1" applyFill="1" applyBorder="1" applyAlignment="1">
      <alignment horizontal="center" vertical="top"/>
    </xf>
    <xf numFmtId="0" fontId="7" fillId="2" borderId="3" xfId="4" applyFont="1" applyFill="1" applyBorder="1" applyAlignment="1">
      <alignment horizontal="left" vertical="center" wrapText="1"/>
    </xf>
    <xf numFmtId="0" fontId="7" fillId="2" borderId="8" xfId="4" applyFont="1" applyFill="1" applyBorder="1" applyAlignment="1">
      <alignment horizontal="left" vertical="center" wrapText="1"/>
    </xf>
    <xf numFmtId="0" fontId="14" fillId="0" borderId="0" xfId="1" applyFont="1" applyAlignment="1">
      <alignment horizontal="left" vertical="top"/>
    </xf>
    <xf numFmtId="164" fontId="6" fillId="0" borderId="0" xfId="4" applyNumberFormat="1" applyFont="1" applyAlignment="1">
      <alignment horizontal="left" vertical="center" wrapText="1"/>
    </xf>
    <xf numFmtId="0" fontId="22" fillId="0" borderId="0" xfId="1" applyFont="1" applyAlignment="1">
      <alignment horizontal="center" vertical="top"/>
    </xf>
    <xf numFmtId="0" fontId="6" fillId="0" borderId="0" xfId="0" applyFont="1" applyAlignment="1">
      <alignment horizontal="center"/>
    </xf>
    <xf numFmtId="165" fontId="7" fillId="3" borderId="5" xfId="0" applyNumberFormat="1" applyFont="1" applyFill="1" applyBorder="1" applyAlignment="1">
      <alignment horizontal="center" vertical="top"/>
    </xf>
    <xf numFmtId="165" fontId="7" fillId="3" borderId="6" xfId="0" applyNumberFormat="1" applyFont="1" applyFill="1" applyBorder="1" applyAlignment="1">
      <alignment horizontal="center" vertical="top"/>
    </xf>
    <xf numFmtId="165" fontId="7" fillId="3" borderId="7" xfId="0" applyNumberFormat="1" applyFont="1" applyFill="1" applyBorder="1" applyAlignment="1">
      <alignment horizontal="center" vertical="top"/>
    </xf>
    <xf numFmtId="0" fontId="8" fillId="0" borderId="0" xfId="1" applyFont="1" applyAlignment="1">
      <alignment horizontal="center" vertical="top"/>
    </xf>
    <xf numFmtId="165" fontId="7" fillId="3" borderId="5" xfId="20" applyNumberFormat="1" applyFont="1" applyFill="1" applyBorder="1" applyAlignment="1">
      <alignment horizontal="center" vertical="top"/>
    </xf>
    <xf numFmtId="165" fontId="7" fillId="3" borderId="6" xfId="20" applyNumberFormat="1" applyFont="1" applyFill="1" applyBorder="1" applyAlignment="1">
      <alignment horizontal="center" vertical="top"/>
    </xf>
    <xf numFmtId="165" fontId="7" fillId="3" borderId="7" xfId="20" applyNumberFormat="1" applyFont="1" applyFill="1" applyBorder="1" applyAlignment="1">
      <alignment horizontal="center" vertical="top"/>
    </xf>
    <xf numFmtId="165" fontId="7" fillId="4" borderId="5" xfId="20" applyNumberFormat="1" applyFont="1" applyFill="1" applyBorder="1" applyAlignment="1">
      <alignment horizontal="center" vertical="top"/>
    </xf>
    <xf numFmtId="165" fontId="7" fillId="4" borderId="6" xfId="20" applyNumberFormat="1" applyFont="1" applyFill="1" applyBorder="1" applyAlignment="1">
      <alignment horizontal="center" vertical="top"/>
    </xf>
    <xf numFmtId="165" fontId="7" fillId="4" borderId="7" xfId="20" applyNumberFormat="1" applyFont="1" applyFill="1" applyBorder="1" applyAlignment="1">
      <alignment horizontal="center" vertical="top"/>
    </xf>
    <xf numFmtId="0" fontId="17" fillId="0" borderId="0" xfId="0" applyFont="1" applyAlignment="1">
      <alignment horizontal="left"/>
    </xf>
    <xf numFmtId="0" fontId="18" fillId="0" borderId="0" xfId="0" applyFont="1" applyAlignment="1">
      <alignment horizontal="center"/>
    </xf>
  </cellXfs>
  <cellStyles count="21">
    <cellStyle name="A4 Small 210 x 297 mm" xfId="13" xr:uid="{00000000-0005-0000-0000-000000000000}"/>
    <cellStyle name="Currency 2" xfId="15" xr:uid="{00000000-0005-0000-0000-000001000000}"/>
    <cellStyle name="Currency 2 2" xfId="18" xr:uid="{00000000-0005-0000-0000-000002000000}"/>
    <cellStyle name="Excel Built-in Normal" xfId="2" xr:uid="{00000000-0005-0000-0000-000003000000}"/>
    <cellStyle name="Normal 2" xfId="1" xr:uid="{00000000-0005-0000-0000-000004000000}"/>
    <cellStyle name="Normal 2 2" xfId="3" xr:uid="{00000000-0005-0000-0000-000005000000}"/>
    <cellStyle name="Normal 2 2 2" xfId="4" xr:uid="{00000000-0005-0000-0000-000006000000}"/>
    <cellStyle name="Normal 2 2 3" xfId="12" xr:uid="{00000000-0005-0000-0000-000007000000}"/>
    <cellStyle name="Normal 3" xfId="5" xr:uid="{00000000-0005-0000-0000-000008000000}"/>
    <cellStyle name="Normal 4" xfId="6" xr:uid="{00000000-0005-0000-0000-000009000000}"/>
    <cellStyle name="Normal 4 2" xfId="7" xr:uid="{00000000-0005-0000-0000-00000A000000}"/>
    <cellStyle name="Normal 4 3" xfId="8" xr:uid="{00000000-0005-0000-0000-00000B000000}"/>
    <cellStyle name="Normal 5" xfId="9" xr:uid="{00000000-0005-0000-0000-00000C000000}"/>
    <cellStyle name="Normal 6" xfId="10" xr:uid="{00000000-0005-0000-0000-00000D000000}"/>
    <cellStyle name="Normalno" xfId="0" builtinId="0"/>
    <cellStyle name="Normalno 2" xfId="14" xr:uid="{00000000-0005-0000-0000-00000F000000}"/>
    <cellStyle name="Normalno 3" xfId="17" xr:uid="{00000000-0005-0000-0000-000010000000}"/>
    <cellStyle name="Stil 1" xfId="11" xr:uid="{00000000-0005-0000-0000-000011000000}"/>
    <cellStyle name="Valuta" xfId="20" builtinId="4"/>
    <cellStyle name="Valuta 2" xfId="16" xr:uid="{00000000-0005-0000-0000-000013000000}"/>
    <cellStyle name="Valuta 3"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45575</xdr:colOff>
      <xdr:row>16</xdr:row>
      <xdr:rowOff>878681</xdr:rowOff>
    </xdr:from>
    <xdr:to>
      <xdr:col>1</xdr:col>
      <xdr:colOff>1773575</xdr:colOff>
      <xdr:row>16</xdr:row>
      <xdr:rowOff>3182681</xdr:rowOff>
    </xdr:to>
    <xdr:pic>
      <xdr:nvPicPr>
        <xdr:cNvPr id="15" name="Slika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035" y="7652861"/>
          <a:ext cx="1728000" cy="2304000"/>
        </a:xfrm>
        <a:prstGeom prst="rect">
          <a:avLst/>
        </a:prstGeom>
      </xdr:spPr>
    </xdr:pic>
    <xdr:clientData/>
  </xdr:twoCellAnchor>
  <xdr:twoCellAnchor editAs="oneCell">
    <xdr:from>
      <xdr:col>1</xdr:col>
      <xdr:colOff>3694283</xdr:colOff>
      <xdr:row>16</xdr:row>
      <xdr:rowOff>904663</xdr:rowOff>
    </xdr:from>
    <xdr:to>
      <xdr:col>3</xdr:col>
      <xdr:colOff>520083</xdr:colOff>
      <xdr:row>16</xdr:row>
      <xdr:rowOff>3177540</xdr:rowOff>
    </xdr:to>
    <xdr:pic>
      <xdr:nvPicPr>
        <xdr:cNvPr id="18" name="Slika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6743" y="7678843"/>
          <a:ext cx="1641640" cy="2272877"/>
        </a:xfrm>
        <a:prstGeom prst="rect">
          <a:avLst/>
        </a:prstGeom>
      </xdr:spPr>
    </xdr:pic>
    <xdr:clientData/>
  </xdr:twoCellAnchor>
  <xdr:twoCellAnchor editAs="oneCell">
    <xdr:from>
      <xdr:col>1</xdr:col>
      <xdr:colOff>1888662</xdr:colOff>
      <xdr:row>16</xdr:row>
      <xdr:rowOff>873125</xdr:rowOff>
    </xdr:from>
    <xdr:to>
      <xdr:col>1</xdr:col>
      <xdr:colOff>3616662</xdr:colOff>
      <xdr:row>16</xdr:row>
      <xdr:rowOff>3177125</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21122" y="7647305"/>
          <a:ext cx="1728000" cy="2304000"/>
        </a:xfrm>
        <a:prstGeom prst="rect">
          <a:avLst/>
        </a:prstGeom>
      </xdr:spPr>
    </xdr:pic>
    <xdr:clientData/>
  </xdr:twoCellAnchor>
  <xdr:twoCellAnchor editAs="oneCell">
    <xdr:from>
      <xdr:col>1</xdr:col>
      <xdr:colOff>909747</xdr:colOff>
      <xdr:row>13</xdr:row>
      <xdr:rowOff>102870</xdr:rowOff>
    </xdr:from>
    <xdr:to>
      <xdr:col>4</xdr:col>
      <xdr:colOff>365702</xdr:colOff>
      <xdr:row>16</xdr:row>
      <xdr:rowOff>781090</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42207" y="4705350"/>
          <a:ext cx="5262395" cy="2849920"/>
        </a:xfrm>
        <a:prstGeom prst="rect">
          <a:avLst/>
        </a:prstGeom>
      </xdr:spPr>
    </xdr:pic>
    <xdr:clientData/>
  </xdr:twoCellAnchor>
  <xdr:twoCellAnchor editAs="oneCell">
    <xdr:from>
      <xdr:col>3</xdr:col>
      <xdr:colOff>617073</xdr:colOff>
      <xdr:row>16</xdr:row>
      <xdr:rowOff>883073</xdr:rowOff>
    </xdr:from>
    <xdr:to>
      <xdr:col>5</xdr:col>
      <xdr:colOff>624223</xdr:colOff>
      <xdr:row>16</xdr:row>
      <xdr:rowOff>3148126</xdr:rowOff>
    </xdr:to>
    <xdr:pic>
      <xdr:nvPicPr>
        <xdr:cNvPr id="22" name="Slika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65373" y="7657253"/>
          <a:ext cx="1698790" cy="2265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nergis\Desktop\TRO&#352;KOVNIK%20za%20banku%20Samard&#382;i&#2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PO RADOVIMA"/>
      <sheetName val="STAMBENA"/>
    </sheetNames>
    <sheetDataSet>
      <sheetData sheetId="0"/>
      <sheetData sheetId="1">
        <row r="16">
          <cell r="A16" t="str">
            <v>01.</v>
          </cell>
          <cell r="B16" t="str">
            <v>PRIPREMNI RADOVI</v>
          </cell>
        </row>
        <row r="28">
          <cell r="A28" t="str">
            <v>02.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IN248"/>
  <sheetViews>
    <sheetView tabSelected="1" showWhiteSpace="0" view="pageBreakPreview" zoomScaleNormal="100" zoomScaleSheetLayoutView="100" zoomScalePageLayoutView="85" workbookViewId="0">
      <selection activeCell="A9" sqref="A9:F9"/>
    </sheetView>
  </sheetViews>
  <sheetFormatPr defaultColWidth="9.28515625" defaultRowHeight="15" x14ac:dyDescent="0.25"/>
  <cols>
    <col min="1" max="1" width="9.28515625" style="1"/>
    <col min="2" max="2" width="56.28515625" style="4" customWidth="1"/>
    <col min="3" max="3" width="14" style="27" bestFit="1" customWidth="1"/>
    <col min="4" max="4" width="14.42578125" style="32" bestFit="1" customWidth="1"/>
    <col min="5" max="5" width="10.28515625" style="32" bestFit="1" customWidth="1"/>
    <col min="6" max="6" width="13.7109375" style="32" bestFit="1" customWidth="1"/>
    <col min="7" max="7" width="9.28515625" style="4"/>
    <col min="8" max="8" width="9.28515625" style="30"/>
    <col min="9" max="9" width="12.7109375" style="75" bestFit="1" customWidth="1"/>
    <col min="10" max="10" width="9.28515625" style="4"/>
    <col min="11" max="11" width="14.7109375" style="4" customWidth="1"/>
    <col min="12" max="13" width="9.28515625" style="4"/>
    <col min="14" max="14" width="10.7109375" style="4" bestFit="1" customWidth="1"/>
    <col min="15" max="16384" width="9.28515625" style="4"/>
  </cols>
  <sheetData>
    <row r="1" spans="1:248" x14ac:dyDescent="0.25">
      <c r="A1" s="26"/>
      <c r="B1" s="34"/>
      <c r="C1" s="28"/>
      <c r="G1" s="2"/>
      <c r="H1" s="2"/>
      <c r="I1" s="7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x14ac:dyDescent="0.25">
      <c r="A2" s="26"/>
      <c r="B2" s="34"/>
      <c r="C2" s="28"/>
      <c r="G2" s="2"/>
      <c r="H2" s="2"/>
      <c r="I2" s="7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x14ac:dyDescent="0.25">
      <c r="A3" s="26"/>
      <c r="B3"/>
      <c r="C3" s="28"/>
      <c r="G3" s="2"/>
      <c r="H3" s="2"/>
      <c r="I3" s="7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x14ac:dyDescent="0.25">
      <c r="A4" s="26"/>
      <c r="C4" s="28"/>
      <c r="G4" s="2"/>
      <c r="H4" s="2"/>
      <c r="I4" s="74"/>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ht="63.75" customHeight="1" x14ac:dyDescent="0.25">
      <c r="A5" s="27"/>
      <c r="B5" s="37" t="s">
        <v>40</v>
      </c>
      <c r="C5" s="37"/>
      <c r="D5" s="37"/>
      <c r="E5" s="37"/>
      <c r="F5" s="3"/>
      <c r="H5" s="4"/>
    </row>
    <row r="6" spans="1:248" ht="30" x14ac:dyDescent="0.25">
      <c r="A6" s="27"/>
      <c r="B6" s="43" t="s">
        <v>67</v>
      </c>
      <c r="C6" s="29"/>
      <c r="D6" s="3"/>
      <c r="E6" s="3"/>
      <c r="F6" s="3"/>
      <c r="H6" s="4"/>
    </row>
    <row r="7" spans="1:248" ht="75" x14ac:dyDescent="0.25">
      <c r="A7" s="27"/>
      <c r="B7" s="43" t="s">
        <v>65</v>
      </c>
      <c r="C7" s="29"/>
      <c r="D7" s="3"/>
      <c r="E7" s="3"/>
      <c r="F7" s="3"/>
      <c r="H7" s="4"/>
    </row>
    <row r="8" spans="1:248" ht="24" customHeight="1" x14ac:dyDescent="0.25">
      <c r="A8" s="16"/>
      <c r="B8" s="17"/>
      <c r="C8" s="17"/>
      <c r="D8" s="17"/>
      <c r="E8" s="17"/>
      <c r="F8" s="17"/>
    </row>
    <row r="9" spans="1:248" ht="46.5" x14ac:dyDescent="0.25">
      <c r="A9" s="100" t="s">
        <v>97</v>
      </c>
      <c r="B9" s="100"/>
      <c r="C9" s="100"/>
      <c r="D9" s="100"/>
      <c r="E9" s="100"/>
      <c r="F9" s="100"/>
    </row>
    <row r="10" spans="1:248" ht="26.25" x14ac:dyDescent="0.25">
      <c r="A10" s="35"/>
      <c r="B10" s="110" t="s">
        <v>96</v>
      </c>
      <c r="C10" s="110"/>
      <c r="D10" s="110"/>
      <c r="E10" s="110"/>
      <c r="F10" s="110"/>
    </row>
    <row r="11" spans="1:248" ht="15.75" x14ac:dyDescent="0.25">
      <c r="A11" s="35"/>
      <c r="B11" s="85" t="s">
        <v>23</v>
      </c>
      <c r="C11" s="56" t="s">
        <v>20</v>
      </c>
      <c r="D11" s="96">
        <f>REKAPITULACIJA!C22</f>
        <v>0</v>
      </c>
      <c r="E11" s="35"/>
      <c r="F11" s="33"/>
    </row>
    <row r="12" spans="1:248" x14ac:dyDescent="0.25">
      <c r="A12" s="83"/>
      <c r="B12" s="83"/>
      <c r="C12" s="56" t="s">
        <v>21</v>
      </c>
      <c r="D12" s="96">
        <f>D11*0.25</f>
        <v>0</v>
      </c>
      <c r="E12" s="84"/>
      <c r="F12" s="84"/>
    </row>
    <row r="13" spans="1:248" x14ac:dyDescent="0.25">
      <c r="A13" s="16"/>
      <c r="B13" s="17"/>
      <c r="C13" s="56" t="s">
        <v>22</v>
      </c>
      <c r="D13" s="97">
        <f>D11+D12</f>
        <v>0</v>
      </c>
      <c r="E13" s="33"/>
      <c r="F13" s="33"/>
    </row>
    <row r="14" spans="1:248" ht="18.75" customHeight="1" x14ac:dyDescent="0.25">
      <c r="A14" s="16"/>
      <c r="B14" s="21"/>
      <c r="C14" s="42"/>
      <c r="D14" s="33"/>
      <c r="E14" s="33"/>
      <c r="F14" s="33"/>
    </row>
    <row r="15" spans="1:248" ht="146.25" customHeight="1" x14ac:dyDescent="0.25">
      <c r="A15" s="16"/>
      <c r="B15" s="43"/>
      <c r="C15" s="111"/>
      <c r="D15" s="111"/>
      <c r="E15" s="111"/>
      <c r="F15" s="111"/>
    </row>
    <row r="16" spans="1:248" ht="6.75" customHeight="1" x14ac:dyDescent="0.25">
      <c r="A16" s="41"/>
      <c r="B16" s="43"/>
      <c r="C16" s="42"/>
      <c r="D16" s="33"/>
      <c r="E16" s="33"/>
      <c r="F16" s="33"/>
      <c r="J16" s="36"/>
      <c r="K16" s="36"/>
    </row>
    <row r="17" spans="1:11" ht="262.14999999999998" customHeight="1" x14ac:dyDescent="0.25">
      <c r="A17" s="41"/>
      <c r="B17" s="49"/>
      <c r="C17" s="111"/>
      <c r="D17" s="111"/>
      <c r="E17" s="111"/>
      <c r="F17" s="111"/>
      <c r="J17" s="36"/>
      <c r="K17" s="36"/>
    </row>
    <row r="18" spans="1:11" x14ac:dyDescent="0.25">
      <c r="A18" s="41"/>
      <c r="B18" s="49"/>
      <c r="C18" s="42"/>
      <c r="D18" s="42"/>
      <c r="E18" s="42"/>
      <c r="F18" s="42"/>
      <c r="J18" s="36"/>
      <c r="K18" s="36"/>
    </row>
    <row r="19" spans="1:11" ht="15" customHeight="1" x14ac:dyDescent="0.25">
      <c r="A19" s="41"/>
      <c r="B19" s="49"/>
      <c r="C19" s="42"/>
      <c r="D19" s="42"/>
      <c r="E19" s="42"/>
      <c r="F19" s="42"/>
      <c r="J19" s="36"/>
      <c r="K19" s="36"/>
    </row>
    <row r="20" spans="1:11" x14ac:dyDescent="0.25">
      <c r="A20" s="41"/>
      <c r="B20" s="49"/>
      <c r="C20" s="42"/>
      <c r="D20" s="42"/>
      <c r="E20" s="42"/>
      <c r="F20" s="42"/>
      <c r="J20" s="36"/>
      <c r="K20" s="36"/>
    </row>
    <row r="21" spans="1:11" x14ac:dyDescent="0.25">
      <c r="A21" s="41"/>
      <c r="B21" s="49"/>
      <c r="C21" s="42"/>
      <c r="D21" s="42"/>
      <c r="E21" s="42"/>
      <c r="F21" s="42"/>
      <c r="J21" s="36"/>
      <c r="K21" s="36"/>
    </row>
    <row r="22" spans="1:11" x14ac:dyDescent="0.25">
      <c r="A22" s="41"/>
      <c r="B22" s="43"/>
      <c r="C22" s="42"/>
      <c r="D22" s="33"/>
      <c r="E22" s="33"/>
      <c r="F22" s="33"/>
      <c r="J22" s="36"/>
      <c r="K22" s="36"/>
    </row>
    <row r="23" spans="1:11" x14ac:dyDescent="0.25">
      <c r="A23" s="86" t="s">
        <v>24</v>
      </c>
      <c r="B23" s="86"/>
      <c r="C23" s="109"/>
      <c r="D23" s="109"/>
      <c r="E23" s="33"/>
      <c r="F23" s="33"/>
      <c r="J23" s="36"/>
      <c r="K23" s="36"/>
    </row>
    <row r="24" spans="1:11" x14ac:dyDescent="0.25">
      <c r="A24" s="11"/>
      <c r="B24" s="11"/>
      <c r="C24" s="109"/>
      <c r="D24" s="109"/>
      <c r="E24" s="33"/>
      <c r="F24" s="33"/>
      <c r="J24" s="36"/>
      <c r="K24" s="36"/>
    </row>
    <row r="25" spans="1:11" ht="15" customHeight="1" x14ac:dyDescent="0.25">
      <c r="A25" s="41"/>
      <c r="B25" s="43"/>
      <c r="C25" s="42"/>
      <c r="D25" s="33"/>
      <c r="E25" s="33"/>
      <c r="F25" s="33"/>
      <c r="J25" s="36"/>
      <c r="K25" s="36"/>
    </row>
    <row r="26" spans="1:11" x14ac:dyDescent="0.25">
      <c r="A26" s="41"/>
      <c r="B26" s="43"/>
      <c r="C26" s="42"/>
      <c r="D26" s="33"/>
      <c r="E26" s="33"/>
      <c r="F26" s="33"/>
      <c r="J26" s="36"/>
      <c r="K26" s="36"/>
    </row>
    <row r="27" spans="1:11" ht="33" customHeight="1" x14ac:dyDescent="0.25">
      <c r="A27" s="41"/>
      <c r="B27" s="43"/>
      <c r="C27" s="4"/>
      <c r="D27" s="4"/>
      <c r="E27" s="4"/>
      <c r="F27" s="4"/>
      <c r="H27" s="4"/>
    </row>
    <row r="28" spans="1:11" x14ac:dyDescent="0.25">
      <c r="A28" s="41"/>
      <c r="B28" s="49"/>
      <c r="C28" s="42"/>
      <c r="D28" s="33"/>
      <c r="E28" s="33"/>
      <c r="F28" s="33"/>
    </row>
    <row r="29" spans="1:11" x14ac:dyDescent="0.25">
      <c r="A29" s="16"/>
      <c r="B29" s="45"/>
      <c r="C29" s="42"/>
      <c r="E29" s="33"/>
      <c r="F29" s="33"/>
    </row>
    <row r="30" spans="1:11" x14ac:dyDescent="0.25">
      <c r="A30" s="41"/>
      <c r="B30" s="43"/>
      <c r="C30" s="42"/>
      <c r="D30" s="33"/>
      <c r="E30" s="33"/>
      <c r="F30" s="33"/>
    </row>
    <row r="31" spans="1:11" x14ac:dyDescent="0.25">
      <c r="A31" s="41"/>
      <c r="B31" s="43"/>
      <c r="C31" s="42"/>
      <c r="D31" s="33"/>
      <c r="E31" s="33"/>
      <c r="F31" s="33"/>
      <c r="I31" s="76"/>
    </row>
    <row r="32" spans="1:11" x14ac:dyDescent="0.25">
      <c r="A32" s="41"/>
      <c r="B32" s="43"/>
      <c r="C32" s="42"/>
      <c r="D32" s="33"/>
      <c r="E32" s="33"/>
      <c r="F32" s="33"/>
      <c r="I32" s="76"/>
    </row>
    <row r="33" spans="1:9" x14ac:dyDescent="0.25">
      <c r="A33" s="41"/>
      <c r="B33" s="43"/>
      <c r="C33" s="42"/>
      <c r="D33" s="33"/>
      <c r="E33" s="33"/>
      <c r="F33" s="33"/>
      <c r="I33" s="76"/>
    </row>
    <row r="34" spans="1:9" x14ac:dyDescent="0.25">
      <c r="A34" s="64"/>
      <c r="B34" s="65"/>
      <c r="C34" s="66"/>
      <c r="D34" s="67"/>
      <c r="E34" s="67"/>
      <c r="F34" s="67"/>
      <c r="I34" s="76"/>
    </row>
    <row r="35" spans="1:9" x14ac:dyDescent="0.25">
      <c r="A35" s="68"/>
      <c r="B35" s="69"/>
      <c r="C35" s="70"/>
      <c r="D35" s="71"/>
      <c r="E35" s="71"/>
      <c r="F35" s="71"/>
      <c r="I35" s="76"/>
    </row>
    <row r="36" spans="1:9" x14ac:dyDescent="0.25">
      <c r="A36" s="64"/>
      <c r="B36" s="65"/>
      <c r="C36" s="72"/>
      <c r="D36" s="72"/>
      <c r="E36" s="72"/>
      <c r="F36" s="72"/>
      <c r="I36" s="76"/>
    </row>
    <row r="37" spans="1:9" x14ac:dyDescent="0.25">
      <c r="A37" s="64"/>
      <c r="B37" s="73"/>
      <c r="C37" s="66"/>
      <c r="D37" s="67"/>
      <c r="E37" s="67"/>
      <c r="F37" s="67"/>
      <c r="I37" s="76"/>
    </row>
    <row r="38" spans="1:9" x14ac:dyDescent="0.25">
      <c r="A38" s="64"/>
      <c r="B38" s="73"/>
      <c r="C38" s="66"/>
      <c r="D38" s="67"/>
      <c r="E38" s="67"/>
      <c r="F38" s="67"/>
      <c r="I38" s="76"/>
    </row>
    <row r="39" spans="1:9" x14ac:dyDescent="0.25">
      <c r="A39" s="68"/>
      <c r="B39" s="69"/>
      <c r="C39" s="70"/>
      <c r="D39" s="71"/>
      <c r="E39" s="71"/>
      <c r="F39" s="71"/>
      <c r="I39" s="76"/>
    </row>
    <row r="40" spans="1:9" x14ac:dyDescent="0.25">
      <c r="A40" s="64"/>
      <c r="B40" s="65"/>
      <c r="C40" s="66"/>
      <c r="D40" s="67"/>
      <c r="E40" s="67"/>
      <c r="F40" s="67"/>
      <c r="I40" s="76"/>
    </row>
    <row r="41" spans="1:9" x14ac:dyDescent="0.25">
      <c r="A41" s="41"/>
      <c r="B41" s="43"/>
      <c r="C41" s="42"/>
      <c r="D41" s="33"/>
      <c r="E41" s="33"/>
      <c r="F41" s="33"/>
      <c r="I41" s="76"/>
    </row>
    <row r="42" spans="1:9" x14ac:dyDescent="0.25">
      <c r="A42" s="16"/>
      <c r="B42" s="45"/>
      <c r="C42" s="42"/>
      <c r="E42" s="33"/>
      <c r="F42" s="33"/>
    </row>
    <row r="43" spans="1:9" x14ac:dyDescent="0.25">
      <c r="A43" s="41"/>
      <c r="B43" s="43"/>
      <c r="C43" s="42"/>
      <c r="E43" s="33"/>
      <c r="F43" s="33"/>
    </row>
    <row r="44" spans="1:9" x14ac:dyDescent="0.25">
      <c r="A44" s="41"/>
      <c r="B44" s="43"/>
      <c r="C44" s="42"/>
      <c r="D44" s="33"/>
      <c r="E44" s="33"/>
      <c r="F44" s="33"/>
    </row>
    <row r="45" spans="1:9" x14ac:dyDescent="0.25">
      <c r="A45" s="41"/>
      <c r="B45" s="43"/>
      <c r="C45" s="42"/>
      <c r="D45" s="33"/>
      <c r="E45" s="33"/>
      <c r="F45" s="33"/>
    </row>
    <row r="46" spans="1:9" x14ac:dyDescent="0.25">
      <c r="A46" s="16"/>
      <c r="B46" s="45"/>
      <c r="C46" s="42"/>
      <c r="E46" s="33"/>
      <c r="F46" s="33"/>
    </row>
    <row r="47" spans="1:9" x14ac:dyDescent="0.25">
      <c r="A47" s="41"/>
      <c r="B47" s="43"/>
      <c r="C47" s="42"/>
      <c r="E47" s="33"/>
      <c r="F47" s="33"/>
    </row>
    <row r="48" spans="1:9" x14ac:dyDescent="0.25">
      <c r="A48" s="41"/>
      <c r="B48" s="43"/>
      <c r="C48" s="42"/>
      <c r="D48" s="33"/>
      <c r="E48" s="33"/>
      <c r="F48" s="33"/>
    </row>
    <row r="49" spans="1:6" x14ac:dyDescent="0.25">
      <c r="A49" s="41"/>
      <c r="B49" s="43"/>
      <c r="C49" s="42"/>
      <c r="D49" s="33"/>
      <c r="E49" s="33"/>
      <c r="F49" s="33"/>
    </row>
    <row r="50" spans="1:6" x14ac:dyDescent="0.25">
      <c r="A50" s="41"/>
      <c r="B50" s="43"/>
      <c r="C50" s="42"/>
      <c r="D50" s="33"/>
      <c r="E50" s="33"/>
      <c r="F50" s="33"/>
    </row>
    <row r="51" spans="1:6" x14ac:dyDescent="0.25">
      <c r="A51" s="41"/>
      <c r="B51" s="43"/>
      <c r="C51" s="42"/>
      <c r="D51" s="33"/>
      <c r="E51" s="33"/>
      <c r="F51" s="33"/>
    </row>
    <row r="52" spans="1:6" x14ac:dyDescent="0.25">
      <c r="A52" s="41"/>
      <c r="B52" s="43"/>
      <c r="C52" s="42"/>
      <c r="E52" s="33"/>
      <c r="F52" s="33"/>
    </row>
    <row r="53" spans="1:6" x14ac:dyDescent="0.25">
      <c r="A53" s="41"/>
      <c r="B53" s="43"/>
      <c r="C53" s="42"/>
      <c r="D53" s="33"/>
      <c r="E53" s="33"/>
      <c r="F53" s="33"/>
    </row>
    <row r="54" spans="1:6" x14ac:dyDescent="0.25">
      <c r="A54" s="41"/>
      <c r="B54" s="43"/>
      <c r="C54" s="42"/>
      <c r="D54" s="33"/>
      <c r="E54" s="33"/>
      <c r="F54" s="33"/>
    </row>
    <row r="55" spans="1:6" x14ac:dyDescent="0.25">
      <c r="A55" s="41"/>
      <c r="B55" s="43"/>
      <c r="C55" s="42"/>
      <c r="D55" s="33"/>
      <c r="E55" s="33"/>
      <c r="F55" s="33"/>
    </row>
    <row r="56" spans="1:6" x14ac:dyDescent="0.25">
      <c r="A56" s="41"/>
      <c r="B56" s="43"/>
      <c r="C56" s="42"/>
      <c r="E56" s="33"/>
      <c r="F56" s="33"/>
    </row>
    <row r="57" spans="1:6" x14ac:dyDescent="0.25">
      <c r="A57" s="41"/>
      <c r="B57" s="43"/>
      <c r="C57" s="42"/>
      <c r="E57" s="33"/>
      <c r="F57" s="33"/>
    </row>
    <row r="58" spans="1:6" x14ac:dyDescent="0.25">
      <c r="A58" s="41"/>
      <c r="B58" s="43"/>
      <c r="C58" s="42"/>
      <c r="D58" s="33"/>
      <c r="E58" s="33"/>
      <c r="F58" s="33"/>
    </row>
    <row r="59" spans="1:6" x14ac:dyDescent="0.25">
      <c r="A59" s="41"/>
      <c r="B59" s="43"/>
      <c r="C59" s="42"/>
      <c r="D59" s="33"/>
      <c r="E59" s="33"/>
      <c r="F59" s="33"/>
    </row>
    <row r="60" spans="1:6" x14ac:dyDescent="0.25">
      <c r="A60" s="41"/>
      <c r="B60" s="43"/>
      <c r="C60" s="42"/>
      <c r="D60" s="33"/>
      <c r="E60" s="33"/>
      <c r="F60" s="33"/>
    </row>
    <row r="61" spans="1:6" x14ac:dyDescent="0.25">
      <c r="A61" s="41"/>
      <c r="B61" s="43"/>
      <c r="C61" s="42"/>
      <c r="D61" s="33"/>
      <c r="E61" s="33"/>
      <c r="F61" s="33"/>
    </row>
    <row r="62" spans="1:6" ht="100.5" customHeight="1" x14ac:dyDescent="0.25">
      <c r="A62" s="41"/>
      <c r="B62" s="43"/>
      <c r="C62" s="42"/>
      <c r="D62" s="33"/>
      <c r="E62" s="33"/>
      <c r="F62" s="33"/>
    </row>
    <row r="63" spans="1:6" x14ac:dyDescent="0.25">
      <c r="A63" s="41"/>
      <c r="B63" s="43"/>
      <c r="C63" s="42"/>
      <c r="D63" s="33"/>
      <c r="E63" s="33"/>
      <c r="F63" s="33"/>
    </row>
    <row r="64" spans="1:6" x14ac:dyDescent="0.25">
      <c r="A64" s="41"/>
      <c r="B64" s="43"/>
      <c r="C64" s="42"/>
      <c r="D64" s="33"/>
      <c r="E64" s="33"/>
      <c r="F64" s="33"/>
    </row>
    <row r="65" spans="1:9" x14ac:dyDescent="0.25">
      <c r="A65" s="41"/>
      <c r="B65" s="43"/>
      <c r="C65" s="42"/>
      <c r="D65" s="33"/>
      <c r="E65" s="33"/>
      <c r="F65" s="33"/>
    </row>
    <row r="66" spans="1:9" x14ac:dyDescent="0.25">
      <c r="A66" s="41"/>
      <c r="B66" s="43"/>
      <c r="C66" s="42"/>
      <c r="E66" s="33"/>
      <c r="F66" s="33"/>
    </row>
    <row r="67" spans="1:9" ht="409.5" customHeight="1" x14ac:dyDescent="0.25">
      <c r="A67" s="41"/>
      <c r="B67" s="43"/>
      <c r="C67" s="42"/>
      <c r="E67" s="33"/>
      <c r="F67" s="33"/>
    </row>
    <row r="68" spans="1:9" x14ac:dyDescent="0.25">
      <c r="A68" s="41"/>
      <c r="B68" s="43"/>
      <c r="C68" s="42"/>
      <c r="D68" s="33"/>
      <c r="E68" s="33"/>
      <c r="F68" s="33"/>
    </row>
    <row r="69" spans="1:9" x14ac:dyDescent="0.25">
      <c r="A69" s="41"/>
      <c r="B69" s="43"/>
      <c r="C69" s="42"/>
      <c r="D69" s="33"/>
      <c r="E69" s="33"/>
      <c r="F69" s="33"/>
    </row>
    <row r="70" spans="1:9" x14ac:dyDescent="0.25">
      <c r="A70" s="41"/>
      <c r="B70" s="43"/>
      <c r="C70" s="42"/>
      <c r="D70" s="33"/>
      <c r="E70" s="33"/>
      <c r="F70" s="33"/>
    </row>
    <row r="71" spans="1:9" x14ac:dyDescent="0.25">
      <c r="A71" s="41"/>
      <c r="B71" s="43"/>
      <c r="C71" s="42"/>
      <c r="E71" s="33"/>
      <c r="F71" s="33"/>
    </row>
    <row r="72" spans="1:9" x14ac:dyDescent="0.25">
      <c r="A72" s="41"/>
      <c r="B72" s="43"/>
      <c r="C72" s="42"/>
      <c r="E72" s="33"/>
      <c r="F72" s="33"/>
    </row>
    <row r="73" spans="1:9" x14ac:dyDescent="0.25">
      <c r="A73" s="41"/>
      <c r="B73" s="43"/>
      <c r="C73" s="42"/>
      <c r="D73" s="33"/>
      <c r="E73" s="33"/>
      <c r="F73" s="33"/>
    </row>
    <row r="74" spans="1:9" x14ac:dyDescent="0.25">
      <c r="A74" s="41"/>
      <c r="B74" s="43"/>
      <c r="C74" s="42"/>
      <c r="D74" s="33"/>
      <c r="E74" s="33"/>
      <c r="F74" s="33"/>
    </row>
    <row r="75" spans="1:9" x14ac:dyDescent="0.25">
      <c r="A75" s="41"/>
      <c r="B75" s="43"/>
      <c r="C75" s="42"/>
      <c r="D75" s="33"/>
      <c r="E75" s="33"/>
      <c r="F75" s="33"/>
    </row>
    <row r="76" spans="1:9" x14ac:dyDescent="0.25">
      <c r="A76" s="41"/>
      <c r="B76" s="5"/>
    </row>
    <row r="77" spans="1:9" x14ac:dyDescent="0.25">
      <c r="A77" s="41"/>
      <c r="B77" s="43"/>
      <c r="C77" s="42"/>
      <c r="D77" s="33"/>
      <c r="E77" s="33"/>
      <c r="F77" s="33"/>
    </row>
    <row r="78" spans="1:9" ht="15.75" thickBot="1" x14ac:dyDescent="0.3">
      <c r="A78" s="41"/>
      <c r="B78" s="43"/>
      <c r="C78" s="42"/>
      <c r="D78" s="33"/>
      <c r="E78" s="33"/>
      <c r="F78" s="33"/>
    </row>
    <row r="79" spans="1:9" ht="15.75" thickBot="1" x14ac:dyDescent="0.3">
      <c r="A79" s="101"/>
      <c r="B79" s="102"/>
      <c r="C79" s="103"/>
      <c r="D79" s="104"/>
      <c r="E79" s="104"/>
      <c r="F79" s="105"/>
      <c r="I79" s="76"/>
    </row>
    <row r="80" spans="1:9" x14ac:dyDescent="0.25">
      <c r="A80" s="40"/>
      <c r="B80" s="40"/>
      <c r="C80" s="44"/>
      <c r="D80" s="44"/>
      <c r="E80" s="44"/>
      <c r="F80" s="44"/>
      <c r="I80" s="76"/>
    </row>
    <row r="81" spans="1:11" x14ac:dyDescent="0.25">
      <c r="A81" s="39"/>
      <c r="B81" s="22"/>
      <c r="C81" s="23"/>
      <c r="D81" s="24"/>
      <c r="E81" s="24"/>
      <c r="F81" s="25"/>
      <c r="J81" s="36"/>
      <c r="K81" s="36"/>
    </row>
    <row r="82" spans="1:11" x14ac:dyDescent="0.25">
      <c r="A82" s="16"/>
      <c r="B82" s="45"/>
      <c r="C82" s="42"/>
      <c r="D82" s="33"/>
      <c r="E82" s="33"/>
      <c r="F82" s="33"/>
    </row>
    <row r="83" spans="1:11" ht="33" customHeight="1" x14ac:dyDescent="0.25">
      <c r="A83" s="41"/>
      <c r="B83" s="43"/>
      <c r="C83" s="42"/>
      <c r="D83" s="33"/>
      <c r="E83" s="33"/>
      <c r="F83" s="33"/>
    </row>
    <row r="85" spans="1:11" x14ac:dyDescent="0.25">
      <c r="A85" s="41"/>
      <c r="B85" s="43"/>
      <c r="C85" s="42"/>
      <c r="D85" s="33"/>
      <c r="E85" s="33"/>
      <c r="F85" s="33"/>
    </row>
    <row r="86" spans="1:11" x14ac:dyDescent="0.25">
      <c r="A86" s="41"/>
      <c r="B86" s="49"/>
      <c r="C86" s="42"/>
      <c r="D86" s="33"/>
      <c r="E86" s="33"/>
      <c r="F86" s="33"/>
    </row>
    <row r="87" spans="1:11" x14ac:dyDescent="0.25">
      <c r="A87" s="41"/>
      <c r="B87" s="49"/>
      <c r="C87" s="42"/>
      <c r="D87" s="33"/>
      <c r="E87" s="33"/>
      <c r="F87" s="33"/>
    </row>
    <row r="88" spans="1:11" x14ac:dyDescent="0.25">
      <c r="A88" s="48"/>
      <c r="B88" s="5"/>
    </row>
    <row r="89" spans="1:11" ht="16.5" customHeight="1" x14ac:dyDescent="0.25">
      <c r="A89" s="41"/>
      <c r="B89" s="43"/>
      <c r="C89" s="42"/>
      <c r="D89" s="33"/>
      <c r="E89" s="33"/>
      <c r="F89" s="33"/>
    </row>
    <row r="90" spans="1:11" x14ac:dyDescent="0.25">
      <c r="A90" s="41"/>
      <c r="B90" s="43"/>
      <c r="C90" s="42"/>
      <c r="E90" s="33"/>
      <c r="F90" s="33"/>
    </row>
    <row r="91" spans="1:11" x14ac:dyDescent="0.25">
      <c r="A91" s="41"/>
      <c r="B91" s="43"/>
      <c r="C91" s="42"/>
      <c r="D91" s="33"/>
      <c r="E91" s="33"/>
      <c r="F91" s="33"/>
    </row>
    <row r="92" spans="1:11" x14ac:dyDescent="0.25">
      <c r="A92" s="48"/>
      <c r="B92" s="5"/>
    </row>
    <row r="93" spans="1:11" x14ac:dyDescent="0.25">
      <c r="A93" s="41"/>
      <c r="B93" s="43"/>
      <c r="C93" s="42"/>
      <c r="D93" s="33"/>
      <c r="E93" s="33"/>
      <c r="F93" s="33"/>
    </row>
    <row r="94" spans="1:11" x14ac:dyDescent="0.25">
      <c r="A94" s="41"/>
      <c r="B94" s="43"/>
      <c r="C94" s="42"/>
      <c r="E94" s="33"/>
      <c r="F94" s="33"/>
    </row>
    <row r="95" spans="1:11" x14ac:dyDescent="0.25">
      <c r="A95" s="41"/>
      <c r="B95" s="43"/>
      <c r="C95" s="42"/>
      <c r="D95" s="33"/>
      <c r="E95" s="33"/>
      <c r="F95" s="33"/>
    </row>
    <row r="96" spans="1:11" x14ac:dyDescent="0.25">
      <c r="A96" s="41"/>
      <c r="B96" s="43"/>
      <c r="C96" s="42"/>
      <c r="E96" s="33"/>
      <c r="F96" s="33"/>
    </row>
    <row r="97" spans="1:11" x14ac:dyDescent="0.25">
      <c r="A97" s="41"/>
      <c r="B97" s="43"/>
      <c r="C97" s="42"/>
      <c r="D97" s="33"/>
      <c r="E97" s="33"/>
      <c r="F97" s="33"/>
    </row>
    <row r="98" spans="1:11" x14ac:dyDescent="0.25">
      <c r="A98" s="41"/>
      <c r="B98" s="43"/>
      <c r="C98" s="42"/>
      <c r="D98" s="33"/>
      <c r="E98" s="33"/>
      <c r="F98" s="33"/>
    </row>
    <row r="99" spans="1:11" x14ac:dyDescent="0.25">
      <c r="A99" s="41"/>
      <c r="B99" s="43"/>
      <c r="C99" s="42"/>
      <c r="D99" s="33"/>
      <c r="E99" s="33"/>
      <c r="F99" s="33"/>
    </row>
    <row r="100" spans="1:11" x14ac:dyDescent="0.25">
      <c r="A100" s="41"/>
      <c r="B100" s="43"/>
      <c r="C100" s="42"/>
      <c r="D100" s="33"/>
      <c r="E100" s="33"/>
      <c r="F100" s="33"/>
    </row>
    <row r="101" spans="1:11" x14ac:dyDescent="0.25">
      <c r="A101" s="41"/>
      <c r="B101" s="43"/>
      <c r="C101" s="42"/>
      <c r="D101" s="33"/>
      <c r="E101" s="33"/>
      <c r="F101" s="33"/>
    </row>
    <row r="102" spans="1:11" x14ac:dyDescent="0.25">
      <c r="A102" s="41"/>
      <c r="B102" s="43"/>
      <c r="C102" s="42"/>
      <c r="E102" s="33"/>
      <c r="F102" s="33"/>
    </row>
    <row r="103" spans="1:11" x14ac:dyDescent="0.25">
      <c r="A103" s="41"/>
      <c r="B103" s="43"/>
      <c r="C103" s="42"/>
      <c r="D103" s="33"/>
      <c r="E103" s="33"/>
      <c r="F103" s="33"/>
    </row>
    <row r="104" spans="1:11" ht="15.75" thickBot="1" x14ac:dyDescent="0.3">
      <c r="A104" s="41"/>
      <c r="B104" s="43"/>
      <c r="C104" s="42"/>
      <c r="D104" s="33"/>
      <c r="E104" s="33"/>
      <c r="F104" s="33"/>
    </row>
    <row r="105" spans="1:11" ht="15.75" thickBot="1" x14ac:dyDescent="0.3">
      <c r="A105" s="101"/>
      <c r="B105" s="102"/>
      <c r="C105" s="103"/>
      <c r="D105" s="104"/>
      <c r="E105" s="104"/>
      <c r="F105" s="105"/>
      <c r="I105" s="76"/>
    </row>
    <row r="106" spans="1:11" x14ac:dyDescent="0.25">
      <c r="A106" s="41"/>
      <c r="B106" s="43"/>
      <c r="C106" s="42"/>
      <c r="D106" s="33"/>
      <c r="E106" s="33"/>
      <c r="F106" s="33"/>
    </row>
    <row r="107" spans="1:11" x14ac:dyDescent="0.25">
      <c r="A107" s="39"/>
      <c r="B107" s="22"/>
      <c r="C107" s="23"/>
      <c r="D107" s="24"/>
      <c r="E107" s="24"/>
      <c r="F107" s="25"/>
      <c r="J107" s="36"/>
      <c r="K107" s="36"/>
    </row>
    <row r="108" spans="1:11" x14ac:dyDescent="0.25">
      <c r="A108" s="16"/>
      <c r="B108" s="45"/>
      <c r="C108" s="42"/>
      <c r="D108" s="33"/>
      <c r="E108" s="33"/>
      <c r="F108" s="33"/>
    </row>
    <row r="109" spans="1:11" ht="33" customHeight="1" x14ac:dyDescent="0.25">
      <c r="A109" s="41"/>
      <c r="B109" s="43"/>
      <c r="C109" s="42"/>
      <c r="D109" s="33"/>
      <c r="E109" s="33"/>
      <c r="F109" s="33"/>
    </row>
    <row r="111" spans="1:11" x14ac:dyDescent="0.25">
      <c r="A111" s="41"/>
      <c r="B111" s="43"/>
      <c r="C111" s="42"/>
      <c r="D111" s="33"/>
      <c r="E111" s="33"/>
      <c r="F111" s="33"/>
    </row>
    <row r="112" spans="1:11" x14ac:dyDescent="0.25">
      <c r="A112" s="48"/>
      <c r="B112" s="43"/>
      <c r="C112" s="42"/>
    </row>
    <row r="113" spans="1:11" x14ac:dyDescent="0.25">
      <c r="A113" s="41"/>
      <c r="B113" s="43"/>
      <c r="C113" s="42"/>
      <c r="D113" s="33"/>
      <c r="E113" s="33"/>
      <c r="F113" s="33"/>
    </row>
    <row r="114" spans="1:11" x14ac:dyDescent="0.25">
      <c r="A114" s="41"/>
      <c r="B114" s="43"/>
      <c r="C114" s="42"/>
      <c r="D114" s="33"/>
      <c r="E114" s="33"/>
      <c r="F114" s="33"/>
    </row>
    <row r="115" spans="1:11" x14ac:dyDescent="0.25">
      <c r="A115" s="41"/>
      <c r="B115" s="43"/>
      <c r="C115" s="42"/>
      <c r="D115" s="33"/>
      <c r="E115" s="33"/>
      <c r="F115" s="33"/>
    </row>
    <row r="116" spans="1:11" x14ac:dyDescent="0.25">
      <c r="A116" s="41"/>
      <c r="B116" s="43"/>
      <c r="C116" s="42"/>
      <c r="D116" s="33"/>
      <c r="E116" s="33"/>
      <c r="F116" s="33"/>
    </row>
    <row r="117" spans="1:11" x14ac:dyDescent="0.25">
      <c r="A117" s="41"/>
      <c r="B117" s="43"/>
      <c r="C117" s="42"/>
      <c r="D117" s="33"/>
      <c r="E117" s="33"/>
      <c r="F117" s="33"/>
    </row>
    <row r="118" spans="1:11" x14ac:dyDescent="0.25">
      <c r="A118" s="41"/>
      <c r="B118" s="43"/>
      <c r="C118" s="42"/>
      <c r="D118" s="33"/>
      <c r="E118" s="33"/>
      <c r="F118" s="33"/>
    </row>
    <row r="119" spans="1:11" x14ac:dyDescent="0.25">
      <c r="A119" s="41"/>
      <c r="B119" s="43"/>
      <c r="C119" s="42"/>
      <c r="D119" s="33"/>
      <c r="E119" s="33"/>
      <c r="F119" s="33"/>
    </row>
    <row r="120" spans="1:11" x14ac:dyDescent="0.25">
      <c r="A120" s="41"/>
      <c r="B120" s="43"/>
      <c r="C120" s="42"/>
      <c r="D120" s="33"/>
      <c r="E120" s="33"/>
      <c r="F120" s="33"/>
    </row>
    <row r="121" spans="1:11" x14ac:dyDescent="0.25">
      <c r="A121" s="41"/>
      <c r="B121" s="43"/>
      <c r="C121" s="42"/>
      <c r="D121" s="33"/>
      <c r="E121" s="33"/>
      <c r="F121" s="33"/>
    </row>
    <row r="122" spans="1:11" ht="15.75" thickBot="1" x14ac:dyDescent="0.3">
      <c r="A122" s="41"/>
      <c r="B122" s="43"/>
      <c r="C122" s="42"/>
      <c r="D122" s="33"/>
      <c r="E122" s="33"/>
      <c r="F122" s="33"/>
    </row>
    <row r="123" spans="1:11" ht="15.75" thickBot="1" x14ac:dyDescent="0.3">
      <c r="A123" s="101"/>
      <c r="B123" s="102"/>
      <c r="C123" s="103"/>
      <c r="D123" s="104"/>
      <c r="E123" s="104"/>
      <c r="F123" s="105"/>
    </row>
    <row r="124" spans="1:11" x14ac:dyDescent="0.25">
      <c r="A124" s="41"/>
      <c r="B124" s="43"/>
      <c r="C124" s="42"/>
      <c r="D124" s="33"/>
      <c r="E124" s="33"/>
      <c r="F124" s="33"/>
    </row>
    <row r="125" spans="1:11" x14ac:dyDescent="0.25">
      <c r="A125" s="41"/>
      <c r="B125" s="43"/>
      <c r="C125" s="42"/>
      <c r="D125" s="33"/>
      <c r="E125" s="33"/>
      <c r="F125" s="33"/>
    </row>
    <row r="126" spans="1:11" x14ac:dyDescent="0.25">
      <c r="A126" s="39"/>
      <c r="B126" s="22"/>
      <c r="C126" s="23"/>
      <c r="D126" s="24"/>
      <c r="E126" s="24"/>
      <c r="F126" s="25"/>
      <c r="J126" s="36"/>
      <c r="K126" s="36"/>
    </row>
    <row r="127" spans="1:11" x14ac:dyDescent="0.25">
      <c r="A127" s="16"/>
      <c r="B127" s="45"/>
      <c r="C127" s="42"/>
      <c r="D127" s="33"/>
      <c r="E127" s="33"/>
      <c r="F127" s="33"/>
    </row>
    <row r="128" spans="1:11" ht="33" customHeight="1" x14ac:dyDescent="0.25">
      <c r="A128" s="41"/>
      <c r="B128" s="43"/>
      <c r="C128" s="4"/>
      <c r="D128" s="4"/>
      <c r="E128" s="4"/>
      <c r="F128" s="4"/>
    </row>
    <row r="129" spans="1:6" x14ac:dyDescent="0.25">
      <c r="A129" s="41"/>
      <c r="B129" s="50"/>
      <c r="C129" s="42"/>
      <c r="D129" s="33"/>
      <c r="E129" s="33"/>
      <c r="F129" s="33"/>
    </row>
    <row r="130" spans="1:6" x14ac:dyDescent="0.25">
      <c r="A130" s="41"/>
      <c r="B130" s="50"/>
      <c r="C130" s="42"/>
      <c r="D130" s="33"/>
      <c r="E130" s="33"/>
      <c r="F130" s="33"/>
    </row>
    <row r="132" spans="1:6" x14ac:dyDescent="0.25">
      <c r="A132" s="41"/>
      <c r="B132" s="43"/>
      <c r="C132" s="42"/>
      <c r="D132" s="33"/>
      <c r="E132" s="33"/>
      <c r="F132" s="33"/>
    </row>
    <row r="133" spans="1:6" x14ac:dyDescent="0.25">
      <c r="A133" s="48"/>
      <c r="B133" s="43"/>
      <c r="C133" s="42"/>
      <c r="D133" s="33"/>
      <c r="E133" s="33"/>
      <c r="F133" s="33"/>
    </row>
    <row r="134" spans="1:6" x14ac:dyDescent="0.25">
      <c r="A134" s="41"/>
      <c r="B134" s="43"/>
      <c r="C134" s="42"/>
      <c r="D134" s="33"/>
      <c r="E134" s="33"/>
      <c r="F134" s="33"/>
    </row>
    <row r="135" spans="1:6" x14ac:dyDescent="0.25">
      <c r="A135" s="48"/>
      <c r="B135" s="5"/>
      <c r="C135" s="42"/>
    </row>
    <row r="136" spans="1:6" x14ac:dyDescent="0.25">
      <c r="A136" s="41"/>
      <c r="B136" s="43"/>
      <c r="C136" s="42"/>
      <c r="D136" s="33"/>
      <c r="E136" s="33"/>
      <c r="F136" s="33"/>
    </row>
    <row r="137" spans="1:6" x14ac:dyDescent="0.25">
      <c r="A137" s="41"/>
      <c r="B137" s="43"/>
      <c r="C137" s="42"/>
      <c r="D137" s="33"/>
      <c r="E137" s="33"/>
      <c r="F137" s="33"/>
    </row>
    <row r="138" spans="1:6" x14ac:dyDescent="0.25">
      <c r="A138" s="41"/>
      <c r="B138" s="43"/>
      <c r="C138" s="42"/>
      <c r="D138" s="33"/>
      <c r="E138" s="33"/>
      <c r="F138" s="33"/>
    </row>
    <row r="139" spans="1:6" ht="15.75" thickBot="1" x14ac:dyDescent="0.3">
      <c r="A139" s="48"/>
      <c r="B139" s="5"/>
      <c r="C139" s="42"/>
    </row>
    <row r="140" spans="1:6" ht="15.75" thickBot="1" x14ac:dyDescent="0.3">
      <c r="A140" s="101"/>
      <c r="B140" s="102"/>
      <c r="C140" s="103"/>
      <c r="D140" s="104"/>
      <c r="E140" s="104"/>
      <c r="F140" s="105"/>
    </row>
    <row r="141" spans="1:6" x14ac:dyDescent="0.25">
      <c r="A141" s="41"/>
      <c r="B141" s="43"/>
      <c r="C141" s="42"/>
      <c r="D141" s="33"/>
      <c r="E141" s="33"/>
      <c r="F141" s="33"/>
    </row>
    <row r="142" spans="1:6" x14ac:dyDescent="0.25">
      <c r="A142" s="39"/>
      <c r="B142" s="22"/>
      <c r="C142" s="23"/>
      <c r="D142" s="24"/>
      <c r="E142" s="24"/>
      <c r="F142" s="25"/>
    </row>
    <row r="143" spans="1:6" x14ac:dyDescent="0.25">
      <c r="A143" s="41"/>
      <c r="B143" s="17"/>
      <c r="C143" s="46"/>
      <c r="D143" s="47"/>
      <c r="E143" s="47"/>
      <c r="F143" s="47"/>
    </row>
    <row r="144" spans="1:6" x14ac:dyDescent="0.25">
      <c r="A144" s="41"/>
      <c r="B144" s="43"/>
      <c r="C144" s="42"/>
      <c r="D144" s="33"/>
      <c r="E144" s="33"/>
      <c r="F144" s="33"/>
    </row>
    <row r="145" spans="1:11" x14ac:dyDescent="0.25">
      <c r="A145" s="16"/>
      <c r="B145" s="43"/>
      <c r="C145" s="42"/>
      <c r="E145" s="33"/>
      <c r="F145" s="33"/>
    </row>
    <row r="146" spans="1:11" x14ac:dyDescent="0.25">
      <c r="A146" s="41"/>
      <c r="B146" s="37"/>
      <c r="C146" s="42"/>
      <c r="D146" s="33"/>
      <c r="E146" s="33"/>
      <c r="F146" s="33"/>
      <c r="I146" s="76"/>
      <c r="K146" s="32"/>
    </row>
    <row r="147" spans="1:11" x14ac:dyDescent="0.25">
      <c r="A147" s="41"/>
      <c r="B147" s="37"/>
      <c r="C147" s="42"/>
      <c r="E147" s="33"/>
      <c r="F147" s="33"/>
      <c r="I147" s="76"/>
      <c r="K147" s="32"/>
    </row>
    <row r="148" spans="1:11" x14ac:dyDescent="0.25">
      <c r="A148" s="41"/>
      <c r="B148" s="37"/>
      <c r="C148" s="42"/>
      <c r="D148" s="33"/>
      <c r="E148" s="33"/>
      <c r="F148" s="33"/>
      <c r="I148" s="76"/>
      <c r="K148" s="32"/>
    </row>
    <row r="149" spans="1:11" x14ac:dyDescent="0.25">
      <c r="A149" s="41"/>
      <c r="B149" s="37"/>
      <c r="C149" s="42"/>
      <c r="D149" s="33"/>
      <c r="E149" s="33"/>
      <c r="F149" s="33"/>
      <c r="I149" s="76"/>
      <c r="K149" s="32"/>
    </row>
    <row r="150" spans="1:11" x14ac:dyDescent="0.25">
      <c r="A150" s="41"/>
      <c r="B150" s="37"/>
      <c r="C150" s="42"/>
      <c r="D150" s="33"/>
      <c r="E150" s="33"/>
      <c r="F150" s="33"/>
      <c r="I150" s="76"/>
      <c r="K150" s="32"/>
    </row>
    <row r="151" spans="1:11" x14ac:dyDescent="0.25">
      <c r="A151" s="41"/>
      <c r="B151" s="37"/>
      <c r="C151" s="42"/>
      <c r="E151" s="33"/>
      <c r="F151" s="33"/>
      <c r="I151" s="76"/>
      <c r="K151" s="32"/>
    </row>
    <row r="152" spans="1:11" x14ac:dyDescent="0.25">
      <c r="A152" s="41"/>
      <c r="B152" s="37"/>
      <c r="C152" s="42"/>
      <c r="D152" s="33"/>
      <c r="E152" s="33"/>
      <c r="F152" s="33"/>
      <c r="I152" s="76"/>
      <c r="K152" s="32"/>
    </row>
    <row r="153" spans="1:11" x14ac:dyDescent="0.25">
      <c r="A153" s="41"/>
      <c r="B153" s="37"/>
      <c r="C153" s="42"/>
      <c r="E153" s="33"/>
      <c r="F153" s="33"/>
      <c r="I153" s="76"/>
      <c r="K153" s="32"/>
    </row>
    <row r="154" spans="1:11" x14ac:dyDescent="0.25">
      <c r="A154" s="41"/>
      <c r="B154" s="37"/>
      <c r="C154" s="42"/>
      <c r="D154" s="33"/>
      <c r="E154" s="33"/>
      <c r="F154" s="33"/>
      <c r="I154" s="76"/>
      <c r="K154" s="32"/>
    </row>
    <row r="155" spans="1:11" x14ac:dyDescent="0.25">
      <c r="A155" s="41"/>
      <c r="B155" s="37"/>
      <c r="C155" s="42"/>
      <c r="E155" s="33"/>
      <c r="F155" s="33"/>
      <c r="I155" s="76"/>
      <c r="K155" s="32"/>
    </row>
    <row r="156" spans="1:11" x14ac:dyDescent="0.25">
      <c r="A156" s="41"/>
      <c r="B156" s="37"/>
      <c r="C156" s="42"/>
      <c r="D156" s="33"/>
      <c r="E156" s="33"/>
      <c r="F156" s="33"/>
      <c r="I156" s="76"/>
      <c r="K156" s="32"/>
    </row>
    <row r="157" spans="1:11" x14ac:dyDescent="0.25">
      <c r="A157" s="41"/>
      <c r="B157" s="37"/>
      <c r="C157" s="42"/>
      <c r="D157" s="33"/>
      <c r="E157" s="33"/>
      <c r="F157" s="33"/>
      <c r="I157" s="76"/>
      <c r="K157" s="32"/>
    </row>
    <row r="158" spans="1:11" x14ac:dyDescent="0.25">
      <c r="A158" s="41"/>
      <c r="B158" s="37"/>
      <c r="C158" s="42"/>
      <c r="D158" s="33"/>
      <c r="E158" s="33"/>
      <c r="F158" s="33"/>
      <c r="I158" s="76"/>
      <c r="K158" s="32"/>
    </row>
    <row r="159" spans="1:11" x14ac:dyDescent="0.25">
      <c r="A159" s="41"/>
      <c r="B159" s="37"/>
      <c r="C159" s="42"/>
      <c r="D159" s="33"/>
      <c r="E159" s="33"/>
      <c r="F159" s="33"/>
      <c r="I159" s="76"/>
      <c r="K159" s="32"/>
    </row>
    <row r="160" spans="1:11" x14ac:dyDescent="0.25">
      <c r="A160" s="64"/>
      <c r="B160" s="79"/>
      <c r="C160" s="66"/>
      <c r="D160" s="67"/>
      <c r="E160" s="67"/>
      <c r="F160" s="67"/>
      <c r="I160" s="76"/>
      <c r="K160" s="32"/>
    </row>
    <row r="161" spans="1:14" x14ac:dyDescent="0.25">
      <c r="A161" s="64"/>
      <c r="B161" s="80"/>
      <c r="C161" s="66"/>
      <c r="D161" s="67"/>
      <c r="E161" s="81"/>
      <c r="F161" s="82"/>
      <c r="I161" s="76"/>
      <c r="K161" s="32"/>
    </row>
    <row r="162" spans="1:14" x14ac:dyDescent="0.25">
      <c r="A162" s="64"/>
      <c r="B162" s="80"/>
      <c r="C162" s="66"/>
      <c r="D162" s="67"/>
      <c r="E162" s="81"/>
      <c r="F162" s="82"/>
      <c r="I162" s="76"/>
      <c r="K162" s="32"/>
    </row>
    <row r="163" spans="1:14" ht="15.75" thickBot="1" x14ac:dyDescent="0.3">
      <c r="A163" s="41"/>
      <c r="B163" s="37"/>
      <c r="C163" s="42"/>
      <c r="D163" s="33"/>
      <c r="E163" s="33"/>
      <c r="F163" s="33"/>
      <c r="I163" s="76"/>
      <c r="K163" s="32"/>
    </row>
    <row r="164" spans="1:14" ht="15.75" thickBot="1" x14ac:dyDescent="0.3">
      <c r="A164" s="101"/>
      <c r="B164" s="102"/>
      <c r="C164" s="103"/>
      <c r="D164" s="104"/>
      <c r="E164" s="104"/>
      <c r="F164" s="105"/>
      <c r="N164" s="31"/>
    </row>
    <row r="165" spans="1:14" x14ac:dyDescent="0.25">
      <c r="A165" s="40"/>
      <c r="B165" s="40"/>
      <c r="C165" s="44"/>
      <c r="D165" s="44"/>
      <c r="E165" s="44"/>
      <c r="F165" s="44"/>
    </row>
    <row r="166" spans="1:14" x14ac:dyDescent="0.25">
      <c r="A166" s="39"/>
      <c r="B166" s="106"/>
      <c r="C166" s="106"/>
      <c r="D166" s="106"/>
      <c r="E166" s="106"/>
      <c r="F166" s="107"/>
    </row>
    <row r="167" spans="1:14" x14ac:dyDescent="0.25">
      <c r="A167" s="40"/>
      <c r="B167" s="40"/>
      <c r="C167" s="42"/>
      <c r="D167" s="33"/>
      <c r="E167" s="33"/>
      <c r="F167" s="33"/>
    </row>
    <row r="168" spans="1:14" x14ac:dyDescent="0.25">
      <c r="A168" s="41"/>
      <c r="B168" s="38"/>
      <c r="C168" s="42"/>
      <c r="D168" s="33"/>
      <c r="E168" s="33"/>
      <c r="F168" s="33"/>
    </row>
    <row r="169" spans="1:14" x14ac:dyDescent="0.25">
      <c r="A169" s="40"/>
      <c r="B169" s="40"/>
      <c r="C169" s="42"/>
      <c r="E169" s="33"/>
      <c r="F169" s="33"/>
    </row>
    <row r="170" spans="1:14" x14ac:dyDescent="0.25">
      <c r="A170" s="41"/>
      <c r="B170" s="38"/>
      <c r="C170" s="42"/>
      <c r="D170" s="33"/>
      <c r="E170" s="33"/>
      <c r="F170" s="33"/>
      <c r="H170" s="52"/>
    </row>
    <row r="171" spans="1:14" ht="15.75" thickBot="1" x14ac:dyDescent="0.3">
      <c r="A171" s="41"/>
      <c r="B171" s="40"/>
      <c r="C171" s="42"/>
      <c r="D171" s="33"/>
      <c r="E171" s="33"/>
      <c r="F171" s="33"/>
    </row>
    <row r="172" spans="1:14" ht="15.75" thickBot="1" x14ac:dyDescent="0.3">
      <c r="A172" s="101"/>
      <c r="B172" s="102"/>
      <c r="C172" s="103"/>
      <c r="D172" s="104"/>
      <c r="E172" s="104"/>
      <c r="F172" s="105"/>
    </row>
    <row r="173" spans="1:14" x14ac:dyDescent="0.25">
      <c r="A173" s="40"/>
      <c r="B173" s="40"/>
      <c r="C173" s="42"/>
      <c r="D173" s="33"/>
      <c r="E173" s="33"/>
      <c r="F173" s="33"/>
    </row>
    <row r="174" spans="1:14" x14ac:dyDescent="0.25">
      <c r="A174" s="39"/>
      <c r="B174" s="106"/>
      <c r="C174" s="106"/>
      <c r="D174" s="106"/>
      <c r="E174" s="106"/>
      <c r="F174" s="107"/>
    </row>
    <row r="175" spans="1:14" x14ac:dyDescent="0.25">
      <c r="A175" s="40"/>
      <c r="B175" s="40"/>
      <c r="C175" s="42"/>
      <c r="D175" s="33"/>
      <c r="E175" s="33"/>
      <c r="F175" s="33"/>
    </row>
    <row r="176" spans="1:14" x14ac:dyDescent="0.25">
      <c r="A176" s="41"/>
      <c r="B176" s="43"/>
      <c r="C176" s="42"/>
      <c r="D176" s="33"/>
      <c r="E176" s="33"/>
      <c r="F176" s="33"/>
      <c r="I176" s="77"/>
    </row>
    <row r="177" spans="1:9" x14ac:dyDescent="0.25">
      <c r="A177" s="41"/>
      <c r="B177" s="43"/>
      <c r="C177" s="42"/>
      <c r="D177" s="33"/>
      <c r="E177" s="33"/>
      <c r="F177" s="33"/>
      <c r="I177" s="77"/>
    </row>
    <row r="178" spans="1:9" x14ac:dyDescent="0.25">
      <c r="A178" s="41"/>
      <c r="B178" s="43"/>
      <c r="C178" s="42"/>
      <c r="D178" s="33"/>
      <c r="E178" s="33"/>
      <c r="F178" s="33"/>
      <c r="I178" s="77"/>
    </row>
    <row r="179" spans="1:9" x14ac:dyDescent="0.25">
      <c r="A179" s="41"/>
      <c r="B179" s="43"/>
      <c r="C179" s="42"/>
      <c r="D179" s="33"/>
      <c r="E179" s="33"/>
      <c r="F179" s="33"/>
      <c r="I179" s="77"/>
    </row>
    <row r="180" spans="1:9" x14ac:dyDescent="0.25">
      <c r="A180" s="41"/>
      <c r="B180" s="43"/>
      <c r="C180" s="42"/>
      <c r="D180" s="33"/>
      <c r="E180" s="33"/>
      <c r="F180" s="33"/>
      <c r="I180" s="77"/>
    </row>
    <row r="181" spans="1:9" ht="15.75" thickBot="1" x14ac:dyDescent="0.3">
      <c r="A181" s="41"/>
      <c r="B181" s="43"/>
      <c r="C181" s="42"/>
      <c r="D181" s="33"/>
      <c r="E181" s="33"/>
      <c r="F181" s="33"/>
      <c r="I181" s="77"/>
    </row>
    <row r="182" spans="1:9" ht="15.75" thickBot="1" x14ac:dyDescent="0.3">
      <c r="A182" s="101"/>
      <c r="B182" s="102"/>
      <c r="C182" s="103"/>
      <c r="D182" s="104"/>
      <c r="E182" s="104"/>
      <c r="F182" s="105"/>
    </row>
    <row r="183" spans="1:9" x14ac:dyDescent="0.25">
      <c r="A183" s="40"/>
      <c r="B183" s="40"/>
      <c r="C183" s="44"/>
      <c r="D183" s="44"/>
      <c r="E183" s="44"/>
      <c r="F183" s="44"/>
    </row>
    <row r="184" spans="1:9" x14ac:dyDescent="0.25">
      <c r="A184" s="39"/>
      <c r="B184" s="106"/>
      <c r="C184" s="106"/>
      <c r="D184" s="106"/>
      <c r="E184" s="106"/>
      <c r="F184" s="107"/>
    </row>
    <row r="185" spans="1:9" x14ac:dyDescent="0.25">
      <c r="A185" s="40"/>
      <c r="B185" s="40"/>
      <c r="C185" s="42"/>
      <c r="D185" s="33"/>
      <c r="E185" s="33"/>
      <c r="F185" s="33"/>
    </row>
    <row r="186" spans="1:9" x14ac:dyDescent="0.25">
      <c r="A186" s="41"/>
      <c r="B186" s="43"/>
      <c r="C186" s="42"/>
      <c r="D186" s="33"/>
      <c r="E186" s="33"/>
      <c r="F186" s="33"/>
      <c r="I186" s="77"/>
    </row>
    <row r="187" spans="1:9" x14ac:dyDescent="0.25">
      <c r="A187" s="41"/>
      <c r="B187" s="43"/>
      <c r="C187" s="42"/>
      <c r="D187" s="33"/>
      <c r="E187" s="33"/>
      <c r="F187" s="33"/>
      <c r="I187" s="77"/>
    </row>
    <row r="188" spans="1:9" x14ac:dyDescent="0.25">
      <c r="A188" s="41"/>
      <c r="B188" s="43"/>
      <c r="C188" s="42"/>
      <c r="D188" s="33"/>
      <c r="E188" s="33"/>
      <c r="F188" s="33"/>
      <c r="I188" s="77"/>
    </row>
    <row r="189" spans="1:9" x14ac:dyDescent="0.25">
      <c r="A189" s="41"/>
      <c r="B189" s="43"/>
      <c r="C189" s="42"/>
      <c r="D189" s="33"/>
      <c r="E189" s="33"/>
      <c r="F189" s="33"/>
      <c r="I189" s="77"/>
    </row>
    <row r="190" spans="1:9" x14ac:dyDescent="0.25">
      <c r="A190" s="41"/>
      <c r="B190" s="43"/>
      <c r="C190" s="42"/>
      <c r="E190" s="33"/>
      <c r="F190" s="33"/>
      <c r="I190" s="77"/>
    </row>
    <row r="191" spans="1:9" ht="51" customHeight="1" x14ac:dyDescent="0.25">
      <c r="A191" s="41"/>
      <c r="B191" s="43"/>
      <c r="C191" s="42"/>
      <c r="E191" s="33"/>
      <c r="F191" s="33"/>
      <c r="I191" s="77"/>
    </row>
    <row r="192" spans="1:9" x14ac:dyDescent="0.25">
      <c r="A192" s="41"/>
      <c r="B192" s="43"/>
      <c r="C192" s="42"/>
      <c r="D192" s="33"/>
      <c r="E192" s="33"/>
      <c r="F192" s="33"/>
      <c r="I192" s="77"/>
    </row>
    <row r="193" spans="1:9" x14ac:dyDescent="0.25">
      <c r="A193" s="41"/>
      <c r="B193" s="43"/>
      <c r="C193" s="42"/>
      <c r="E193" s="33"/>
      <c r="F193" s="33"/>
      <c r="I193" s="77"/>
    </row>
    <row r="194" spans="1:9" x14ac:dyDescent="0.25">
      <c r="A194" s="41"/>
      <c r="B194" s="43"/>
      <c r="C194" s="42"/>
      <c r="E194" s="33"/>
      <c r="F194" s="33"/>
      <c r="I194" s="77"/>
    </row>
    <row r="195" spans="1:9" x14ac:dyDescent="0.25">
      <c r="A195" s="41"/>
      <c r="B195" s="43"/>
      <c r="C195" s="42"/>
      <c r="D195" s="33"/>
      <c r="E195" s="33"/>
      <c r="F195" s="33"/>
      <c r="I195" s="77"/>
    </row>
    <row r="196" spans="1:9" x14ac:dyDescent="0.25">
      <c r="A196" s="41"/>
      <c r="B196" s="43"/>
      <c r="C196" s="42"/>
      <c r="D196" s="33"/>
      <c r="E196" s="33"/>
      <c r="F196" s="33"/>
      <c r="I196" s="77"/>
    </row>
    <row r="197" spans="1:9" x14ac:dyDescent="0.25">
      <c r="A197" s="41"/>
      <c r="B197" s="43"/>
      <c r="C197" s="42"/>
      <c r="D197" s="33"/>
      <c r="E197" s="33"/>
      <c r="F197" s="33"/>
      <c r="I197" s="77"/>
    </row>
    <row r="198" spans="1:9" x14ac:dyDescent="0.25">
      <c r="A198" s="41"/>
      <c r="B198" s="43"/>
      <c r="C198" s="42"/>
      <c r="D198" s="33"/>
      <c r="E198" s="33"/>
      <c r="F198" s="33"/>
      <c r="I198" s="77"/>
    </row>
    <row r="199" spans="1:9" x14ac:dyDescent="0.25">
      <c r="A199" s="41"/>
      <c r="B199" s="43"/>
      <c r="C199" s="42"/>
      <c r="D199" s="33"/>
      <c r="E199" s="33"/>
      <c r="F199" s="33"/>
      <c r="I199" s="77"/>
    </row>
    <row r="200" spans="1:9" x14ac:dyDescent="0.25">
      <c r="A200" s="41"/>
      <c r="B200" s="43"/>
      <c r="C200" s="42"/>
      <c r="D200" s="33"/>
      <c r="E200" s="33"/>
      <c r="F200" s="33"/>
      <c r="I200" s="77"/>
    </row>
    <row r="201" spans="1:9" x14ac:dyDescent="0.25">
      <c r="A201" s="41"/>
      <c r="B201" s="49"/>
      <c r="C201" s="42"/>
      <c r="D201" s="33"/>
      <c r="E201" s="33"/>
      <c r="F201" s="33"/>
      <c r="I201" s="77"/>
    </row>
    <row r="202" spans="1:9" x14ac:dyDescent="0.25">
      <c r="A202" s="41"/>
      <c r="B202" s="49"/>
      <c r="C202" s="42"/>
      <c r="D202" s="33"/>
      <c r="E202" s="33"/>
      <c r="F202" s="33"/>
      <c r="I202" s="77"/>
    </row>
    <row r="203" spans="1:9" x14ac:dyDescent="0.25">
      <c r="A203" s="41"/>
      <c r="B203" s="43"/>
      <c r="C203" s="42"/>
      <c r="D203" s="33"/>
      <c r="E203" s="33"/>
      <c r="F203" s="33"/>
      <c r="I203" s="77"/>
    </row>
    <row r="204" spans="1:9" x14ac:dyDescent="0.25">
      <c r="A204" s="41"/>
      <c r="B204" s="43"/>
      <c r="C204" s="42"/>
      <c r="D204" s="33"/>
      <c r="E204" s="33"/>
      <c r="F204" s="33"/>
      <c r="I204" s="77"/>
    </row>
    <row r="205" spans="1:9" x14ac:dyDescent="0.25">
      <c r="A205" s="41"/>
      <c r="B205" s="43"/>
      <c r="C205" s="42"/>
      <c r="D205" s="33"/>
      <c r="E205" s="33"/>
      <c r="F205" s="33"/>
      <c r="I205" s="77"/>
    </row>
    <row r="206" spans="1:9" x14ac:dyDescent="0.25">
      <c r="A206" s="41"/>
      <c r="B206" s="43"/>
      <c r="C206" s="42"/>
      <c r="D206" s="33"/>
      <c r="E206" s="33"/>
      <c r="F206" s="33"/>
      <c r="I206" s="77"/>
    </row>
    <row r="207" spans="1:9" ht="15.75" thickBot="1" x14ac:dyDescent="0.3">
      <c r="A207" s="40"/>
      <c r="B207" s="40"/>
      <c r="C207" s="44"/>
      <c r="D207" s="44"/>
      <c r="E207" s="44"/>
      <c r="F207" s="44"/>
    </row>
    <row r="208" spans="1:9" ht="15.75" thickBot="1" x14ac:dyDescent="0.3">
      <c r="A208" s="101"/>
      <c r="B208" s="102"/>
      <c r="C208" s="103"/>
      <c r="D208" s="104"/>
      <c r="E208" s="104"/>
      <c r="F208" s="105"/>
    </row>
    <row r="209" spans="1:6" x14ac:dyDescent="0.25">
      <c r="A209" s="40"/>
      <c r="B209" s="40"/>
      <c r="C209" s="44"/>
      <c r="D209" s="44"/>
      <c r="E209" s="44"/>
      <c r="F209" s="44"/>
    </row>
    <row r="210" spans="1:6" x14ac:dyDescent="0.25">
      <c r="A210" s="39"/>
      <c r="B210" s="106"/>
      <c r="C210" s="106"/>
      <c r="D210" s="106"/>
      <c r="E210" s="106"/>
      <c r="F210" s="107"/>
    </row>
    <row r="212" spans="1:6" x14ac:dyDescent="0.25">
      <c r="A212" s="16"/>
      <c r="B212" s="51"/>
      <c r="C212" s="42"/>
      <c r="D212" s="33"/>
      <c r="E212" s="33"/>
      <c r="F212" s="33"/>
    </row>
    <row r="213" spans="1:6" x14ac:dyDescent="0.25">
      <c r="A213" s="16"/>
      <c r="B213" s="51"/>
      <c r="C213" s="42"/>
      <c r="D213" s="33"/>
      <c r="E213" s="33"/>
      <c r="F213" s="33"/>
    </row>
    <row r="214" spans="1:6" x14ac:dyDescent="0.25">
      <c r="A214" s="16"/>
      <c r="B214" s="51"/>
      <c r="C214" s="42"/>
      <c r="D214" s="33"/>
      <c r="E214" s="33"/>
      <c r="F214" s="33"/>
    </row>
    <row r="215" spans="1:6" x14ac:dyDescent="0.25">
      <c r="A215" s="16"/>
      <c r="B215" s="51"/>
      <c r="C215" s="42"/>
      <c r="D215" s="33"/>
      <c r="E215" s="33"/>
      <c r="F215" s="33"/>
    </row>
    <row r="216" spans="1:6" x14ac:dyDescent="0.25">
      <c r="A216" s="16"/>
      <c r="B216" s="51"/>
      <c r="C216" s="42"/>
      <c r="D216" s="33"/>
      <c r="E216" s="33"/>
      <c r="F216" s="33"/>
    </row>
    <row r="217" spans="1:6" ht="15.75" thickBot="1" x14ac:dyDescent="0.3">
      <c r="B217" s="3"/>
    </row>
    <row r="218" spans="1:6" ht="15.75" thickBot="1" x14ac:dyDescent="0.3">
      <c r="A218" s="101"/>
      <c r="B218" s="102"/>
      <c r="C218" s="103"/>
      <c r="D218" s="104"/>
      <c r="E218" s="104"/>
      <c r="F218" s="105"/>
    </row>
    <row r="220" spans="1:6" x14ac:dyDescent="0.25">
      <c r="A220" s="39"/>
      <c r="B220" s="106"/>
      <c r="C220" s="106"/>
      <c r="D220" s="106"/>
      <c r="E220" s="106"/>
      <c r="F220" s="107"/>
    </row>
    <row r="222" spans="1:6" x14ac:dyDescent="0.25">
      <c r="A222" s="16"/>
      <c r="B222" s="51"/>
      <c r="C222" s="42"/>
      <c r="D222" s="33"/>
      <c r="E222" s="33"/>
      <c r="F222" s="33"/>
    </row>
    <row r="223" spans="1:6" ht="15.75" thickBot="1" x14ac:dyDescent="0.3"/>
    <row r="224" spans="1:6" ht="15.75" thickBot="1" x14ac:dyDescent="0.3">
      <c r="A224" s="101"/>
      <c r="B224" s="102"/>
      <c r="C224" s="103"/>
      <c r="D224" s="104"/>
      <c r="E224" s="104"/>
      <c r="F224" s="105"/>
    </row>
    <row r="225" spans="1:9" ht="16.5" customHeight="1" thickBot="1" x14ac:dyDescent="0.3">
      <c r="A225" s="41"/>
      <c r="B225" s="43"/>
      <c r="C225" s="42"/>
      <c r="D225" s="33"/>
      <c r="F225" s="33"/>
    </row>
    <row r="226" spans="1:9" ht="15" customHeight="1" thickBot="1" x14ac:dyDescent="0.3">
      <c r="A226" s="101"/>
      <c r="B226" s="102"/>
      <c r="C226" s="103"/>
      <c r="D226" s="104"/>
      <c r="E226" s="104"/>
      <c r="F226" s="105"/>
      <c r="I226" s="78"/>
    </row>
    <row r="227" spans="1:9" ht="15.75" thickBot="1" x14ac:dyDescent="0.3">
      <c r="A227" s="101"/>
      <c r="B227" s="102"/>
      <c r="C227" s="103"/>
      <c r="D227" s="104"/>
      <c r="E227" s="104"/>
      <c r="F227" s="105"/>
    </row>
    <row r="228" spans="1:9" ht="15.75" thickBot="1" x14ac:dyDescent="0.3">
      <c r="A228" s="101"/>
      <c r="B228" s="102"/>
      <c r="C228" s="103"/>
      <c r="D228" s="104"/>
      <c r="E228" s="104"/>
      <c r="F228" s="105"/>
    </row>
    <row r="229" spans="1:9" x14ac:dyDescent="0.25">
      <c r="A229" s="10"/>
      <c r="B229" s="6"/>
      <c r="C229" s="7"/>
      <c r="D229" s="9"/>
      <c r="E229" s="8"/>
      <c r="F229" s="8"/>
    </row>
    <row r="230" spans="1:9" x14ac:dyDescent="0.25">
      <c r="A230" s="108"/>
      <c r="B230" s="108"/>
      <c r="C230" s="109"/>
      <c r="D230" s="109"/>
      <c r="E230" s="109"/>
      <c r="F230" s="109"/>
    </row>
    <row r="231" spans="1:9" x14ac:dyDescent="0.25">
      <c r="A231" s="11"/>
      <c r="B231" s="11"/>
      <c r="C231" s="109"/>
      <c r="D231" s="109"/>
      <c r="E231" s="109"/>
      <c r="F231" s="109"/>
    </row>
    <row r="232" spans="1:9" x14ac:dyDescent="0.25">
      <c r="A232" s="11"/>
      <c r="B232" s="11"/>
      <c r="C232" s="12"/>
      <c r="D232" s="12"/>
      <c r="E232" s="12"/>
      <c r="F232" s="12"/>
    </row>
    <row r="233" spans="1:9" x14ac:dyDescent="0.25">
      <c r="A233" s="11"/>
      <c r="B233" s="11"/>
      <c r="C233" s="12"/>
      <c r="D233" s="12"/>
      <c r="E233" s="12"/>
      <c r="F233" s="12"/>
    </row>
    <row r="234" spans="1:9" x14ac:dyDescent="0.25">
      <c r="A234" s="4"/>
      <c r="C234" s="4"/>
      <c r="D234" s="4"/>
      <c r="E234" s="4"/>
      <c r="F234" s="4"/>
    </row>
    <row r="235" spans="1:9" x14ac:dyDescent="0.25">
      <c r="A235" s="4"/>
      <c r="C235" s="4"/>
      <c r="D235" s="4"/>
      <c r="E235" s="4"/>
      <c r="F235" s="4"/>
    </row>
    <row r="236" spans="1:9" x14ac:dyDescent="0.25">
      <c r="A236" s="4"/>
      <c r="C236" s="4"/>
      <c r="D236" s="4"/>
      <c r="E236" s="4"/>
      <c r="F236" s="4"/>
    </row>
    <row r="237" spans="1:9" x14ac:dyDescent="0.25">
      <c r="A237" s="4"/>
      <c r="C237" s="4"/>
      <c r="D237" s="4"/>
      <c r="E237" s="4"/>
      <c r="F237" s="4"/>
    </row>
    <row r="238" spans="1:9" x14ac:dyDescent="0.25">
      <c r="A238" s="4"/>
      <c r="C238" s="4"/>
      <c r="D238" s="4"/>
      <c r="E238" s="4"/>
      <c r="F238" s="4"/>
    </row>
    <row r="239" spans="1:9" x14ac:dyDescent="0.25">
      <c r="A239" s="4"/>
      <c r="C239" s="4"/>
      <c r="D239" s="4"/>
      <c r="E239" s="4"/>
      <c r="F239" s="4"/>
    </row>
    <row r="240" spans="1:9" x14ac:dyDescent="0.25">
      <c r="A240" s="4"/>
      <c r="C240" s="4"/>
      <c r="D240" s="4"/>
      <c r="E240" s="4"/>
      <c r="F240" s="4"/>
    </row>
    <row r="241" spans="1:6" x14ac:dyDescent="0.25">
      <c r="A241" s="4"/>
      <c r="C241" s="4"/>
      <c r="D241" s="4"/>
      <c r="E241" s="4"/>
      <c r="F241" s="4"/>
    </row>
    <row r="242" spans="1:6" x14ac:dyDescent="0.25">
      <c r="A242" s="4"/>
      <c r="C242" s="4"/>
      <c r="D242" s="4"/>
      <c r="E242" s="4"/>
      <c r="F242" s="4"/>
    </row>
    <row r="243" spans="1:6" x14ac:dyDescent="0.25">
      <c r="A243" s="4"/>
      <c r="C243" s="4"/>
      <c r="D243" s="4"/>
      <c r="E243" s="4"/>
      <c r="F243" s="4"/>
    </row>
    <row r="244" spans="1:6" x14ac:dyDescent="0.25">
      <c r="A244" s="4"/>
      <c r="C244" s="4"/>
      <c r="D244" s="4"/>
      <c r="E244" s="4"/>
      <c r="F244" s="4"/>
    </row>
    <row r="245" spans="1:6" x14ac:dyDescent="0.25">
      <c r="A245" s="4"/>
      <c r="C245" s="4"/>
      <c r="D245" s="4"/>
      <c r="E245" s="4"/>
      <c r="F245" s="4"/>
    </row>
    <row r="246" spans="1:6" x14ac:dyDescent="0.25">
      <c r="A246" s="4"/>
      <c r="C246" s="4"/>
      <c r="D246" s="4"/>
      <c r="E246" s="4"/>
      <c r="F246" s="4"/>
    </row>
    <row r="247" spans="1:6" x14ac:dyDescent="0.25">
      <c r="A247" s="4"/>
      <c r="C247" s="4"/>
      <c r="D247" s="4"/>
      <c r="E247" s="4"/>
      <c r="F247" s="4"/>
    </row>
    <row r="248" spans="1:6" x14ac:dyDescent="0.25">
      <c r="A248" s="4"/>
      <c r="C248" s="4"/>
      <c r="D248" s="4"/>
      <c r="E248" s="4"/>
      <c r="F248" s="4"/>
    </row>
  </sheetData>
  <mergeCells count="38">
    <mergeCell ref="A230:B230"/>
    <mergeCell ref="C230:F231"/>
    <mergeCell ref="B10:F10"/>
    <mergeCell ref="C15:F15"/>
    <mergeCell ref="C17:F17"/>
    <mergeCell ref="C23:D24"/>
    <mergeCell ref="A226:B226"/>
    <mergeCell ref="C226:F226"/>
    <mergeCell ref="A227:B227"/>
    <mergeCell ref="C227:F227"/>
    <mergeCell ref="A228:B228"/>
    <mergeCell ref="C228:F228"/>
    <mergeCell ref="B210:F210"/>
    <mergeCell ref="A218:B218"/>
    <mergeCell ref="C218:F218"/>
    <mergeCell ref="B220:F220"/>
    <mergeCell ref="A224:B224"/>
    <mergeCell ref="C224:F224"/>
    <mergeCell ref="B174:F174"/>
    <mergeCell ref="A182:B182"/>
    <mergeCell ref="C182:F182"/>
    <mergeCell ref="B184:F184"/>
    <mergeCell ref="A208:B208"/>
    <mergeCell ref="C208:F208"/>
    <mergeCell ref="A9:F9"/>
    <mergeCell ref="A172:B172"/>
    <mergeCell ref="C172:F172"/>
    <mergeCell ref="A79:B79"/>
    <mergeCell ref="C79:F79"/>
    <mergeCell ref="A105:B105"/>
    <mergeCell ref="C105:F105"/>
    <mergeCell ref="A123:B123"/>
    <mergeCell ref="C123:F123"/>
    <mergeCell ref="A140:B140"/>
    <mergeCell ref="C140:F140"/>
    <mergeCell ref="A164:B164"/>
    <mergeCell ref="C164:F164"/>
    <mergeCell ref="B166:F166"/>
  </mergeCells>
  <pageMargins left="0.70866141732283472" right="0.70866141732283472" top="0.74803149606299213" bottom="0.74803149606299213" header="0.31496062992125984" footer="0.31496062992125984"/>
  <pageSetup paperSize="9" scale="73" fitToHeight="0" orientation="portrait" r:id="rId1"/>
  <rowBreaks count="3" manualBreakCount="3">
    <brk id="111" max="5" man="1"/>
    <brk id="168" max="5" man="1"/>
    <brk id="20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IN117"/>
  <sheetViews>
    <sheetView showWhiteSpace="0" view="pageBreakPreview" zoomScaleNormal="100" zoomScaleSheetLayoutView="100" zoomScalePageLayoutView="85" workbookViewId="0">
      <selection activeCell="C6" sqref="C6"/>
    </sheetView>
  </sheetViews>
  <sheetFormatPr defaultColWidth="9.28515625" defaultRowHeight="15" x14ac:dyDescent="0.25"/>
  <cols>
    <col min="1" max="1" width="9.28515625" style="1"/>
    <col min="2" max="2" width="62.5703125" style="4" customWidth="1"/>
    <col min="3" max="3" width="14" style="27" bestFit="1" customWidth="1"/>
    <col min="4" max="4" width="9.7109375" style="32" bestFit="1" customWidth="1"/>
    <col min="5" max="5" width="10.28515625" style="32" bestFit="1" customWidth="1"/>
    <col min="6" max="6" width="13.7109375" style="32" bestFit="1" customWidth="1"/>
    <col min="7" max="7" width="9.28515625" style="4"/>
    <col min="8" max="8" width="9.28515625" style="30"/>
    <col min="9" max="9" width="12.7109375" style="75" bestFit="1" customWidth="1"/>
    <col min="10" max="10" width="9.28515625" style="4"/>
    <col min="11" max="11" width="14.7109375" style="4" customWidth="1"/>
    <col min="12" max="13" width="9.28515625" style="4"/>
    <col min="14" max="14" width="10.7109375" style="4" bestFit="1" customWidth="1"/>
    <col min="15" max="16384" width="9.28515625" style="4"/>
  </cols>
  <sheetData>
    <row r="1" spans="1:248" x14ac:dyDescent="0.25">
      <c r="A1" s="26"/>
      <c r="B1" s="34"/>
      <c r="C1" s="28"/>
      <c r="G1" s="2"/>
      <c r="H1" s="2"/>
      <c r="I1" s="7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x14ac:dyDescent="0.25">
      <c r="A2" s="26"/>
      <c r="B2" s="34"/>
      <c r="C2" s="28"/>
      <c r="G2" s="2"/>
      <c r="H2" s="2"/>
      <c r="I2" s="7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x14ac:dyDescent="0.25">
      <c r="A3" s="26"/>
      <c r="B3"/>
      <c r="C3" s="28"/>
      <c r="G3" s="2"/>
      <c r="H3" s="2"/>
      <c r="I3" s="7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x14ac:dyDescent="0.25">
      <c r="A4" s="26"/>
      <c r="C4" s="28"/>
      <c r="G4" s="2"/>
      <c r="H4" s="2"/>
      <c r="I4" s="74"/>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ht="78.75" x14ac:dyDescent="0.25">
      <c r="A5" s="26"/>
      <c r="B5" s="37" t="s">
        <v>41</v>
      </c>
      <c r="C5" s="28"/>
      <c r="G5" s="2"/>
      <c r="H5" s="2"/>
      <c r="I5" s="7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row>
    <row r="6" spans="1:248" ht="30" x14ac:dyDescent="0.25">
      <c r="A6" s="26"/>
      <c r="B6" s="43" t="s">
        <v>67</v>
      </c>
      <c r="C6" s="28"/>
      <c r="G6" s="2"/>
      <c r="H6" s="2"/>
      <c r="I6" s="7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row>
    <row r="7" spans="1:248" ht="61.15" customHeight="1" x14ac:dyDescent="0.25">
      <c r="A7" s="26"/>
      <c r="B7" s="43" t="s">
        <v>92</v>
      </c>
      <c r="C7" s="28"/>
      <c r="G7" s="2"/>
      <c r="H7" s="2"/>
      <c r="I7" s="7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row>
    <row r="8" spans="1:248" x14ac:dyDescent="0.25">
      <c r="A8" s="16"/>
      <c r="B8" s="17"/>
      <c r="C8" s="17"/>
      <c r="D8" s="17"/>
      <c r="E8" s="17"/>
      <c r="F8" s="17"/>
    </row>
    <row r="9" spans="1:248" ht="15.75" x14ac:dyDescent="0.25">
      <c r="A9" s="115" t="s">
        <v>16</v>
      </c>
      <c r="B9" s="115"/>
      <c r="C9" s="115"/>
      <c r="D9" s="115"/>
      <c r="E9" s="115"/>
      <c r="F9" s="115"/>
    </row>
    <row r="10" spans="1:248" ht="15.75" x14ac:dyDescent="0.25">
      <c r="A10" s="35"/>
      <c r="B10" s="115" t="s">
        <v>96</v>
      </c>
      <c r="C10" s="115"/>
      <c r="D10" s="115"/>
      <c r="E10" s="115"/>
      <c r="F10" s="115"/>
    </row>
    <row r="11" spans="1:248" ht="5.25" customHeight="1" x14ac:dyDescent="0.25">
      <c r="A11" s="35"/>
      <c r="B11" s="35"/>
      <c r="C11" s="35"/>
      <c r="D11" s="35"/>
      <c r="E11" s="35"/>
      <c r="F11" s="33"/>
    </row>
    <row r="12" spans="1:248" ht="45" x14ac:dyDescent="0.25">
      <c r="A12" s="18" t="s">
        <v>6</v>
      </c>
      <c r="B12" s="18" t="s">
        <v>5</v>
      </c>
      <c r="C12" s="19" t="s">
        <v>1</v>
      </c>
      <c r="D12" s="20" t="s">
        <v>2</v>
      </c>
      <c r="E12" s="20" t="s">
        <v>3</v>
      </c>
      <c r="F12" s="20" t="s">
        <v>4</v>
      </c>
    </row>
    <row r="13" spans="1:248" x14ac:dyDescent="0.25">
      <c r="A13" s="16"/>
      <c r="B13" s="17" t="s">
        <v>0</v>
      </c>
      <c r="C13" s="42"/>
      <c r="D13" s="33"/>
      <c r="E13" s="33"/>
      <c r="F13" s="33"/>
    </row>
    <row r="14" spans="1:248" ht="258.75" customHeight="1" x14ac:dyDescent="0.25">
      <c r="A14" s="16"/>
      <c r="B14" s="37" t="s">
        <v>93</v>
      </c>
      <c r="C14" s="42"/>
      <c r="D14" s="33"/>
      <c r="E14" s="33"/>
      <c r="F14" s="33"/>
    </row>
    <row r="15" spans="1:248" x14ac:dyDescent="0.25">
      <c r="A15" s="16"/>
      <c r="B15" s="43"/>
      <c r="C15" s="42"/>
      <c r="D15" s="33"/>
      <c r="E15" s="33"/>
      <c r="F15" s="33"/>
    </row>
    <row r="16" spans="1:248" x14ac:dyDescent="0.25">
      <c r="A16" s="39" t="s">
        <v>7</v>
      </c>
      <c r="B16" s="22" t="s">
        <v>15</v>
      </c>
      <c r="C16" s="23"/>
      <c r="D16" s="24"/>
      <c r="E16" s="24"/>
      <c r="F16" s="25"/>
      <c r="J16" s="36"/>
      <c r="K16" s="36"/>
    </row>
    <row r="17" spans="1:11" ht="6.75" customHeight="1" x14ac:dyDescent="0.25">
      <c r="A17" s="41"/>
      <c r="B17" s="43"/>
      <c r="C17" s="42"/>
      <c r="D17" s="33"/>
      <c r="E17" s="33"/>
      <c r="F17" s="33"/>
      <c r="J17" s="36"/>
      <c r="K17" s="36"/>
    </row>
    <row r="18" spans="1:11" ht="30" x14ac:dyDescent="0.25">
      <c r="A18" s="41" t="s">
        <v>8</v>
      </c>
      <c r="B18" s="43" t="s">
        <v>43</v>
      </c>
      <c r="C18" s="42" t="s">
        <v>25</v>
      </c>
      <c r="D18" s="33">
        <v>1</v>
      </c>
      <c r="E18" s="33"/>
      <c r="F18" s="33">
        <f>D18*E18</f>
        <v>0</v>
      </c>
      <c r="J18" s="36"/>
      <c r="K18" s="36"/>
    </row>
    <row r="19" spans="1:11" x14ac:dyDescent="0.25">
      <c r="A19" s="41"/>
      <c r="B19" s="43"/>
      <c r="C19" s="42"/>
      <c r="D19" s="33"/>
      <c r="E19" s="33"/>
      <c r="F19" s="33"/>
      <c r="J19" s="36"/>
      <c r="K19" s="36"/>
    </row>
    <row r="20" spans="1:11" ht="90" x14ac:dyDescent="0.25">
      <c r="A20" s="41" t="s">
        <v>42</v>
      </c>
      <c r="B20" s="43" t="s">
        <v>68</v>
      </c>
      <c r="C20" s="4"/>
      <c r="D20" s="4"/>
      <c r="E20" s="4"/>
      <c r="F20" s="4"/>
      <c r="J20" s="36"/>
      <c r="K20" s="36"/>
    </row>
    <row r="21" spans="1:11" x14ac:dyDescent="0.25">
      <c r="A21" s="41"/>
      <c r="B21" s="90" t="s">
        <v>73</v>
      </c>
      <c r="C21" s="42" t="s">
        <v>18</v>
      </c>
      <c r="D21" s="33">
        <v>192</v>
      </c>
      <c r="E21" s="33"/>
      <c r="F21" s="33">
        <f>D21*E21</f>
        <v>0</v>
      </c>
      <c r="J21" s="36"/>
      <c r="K21" s="36"/>
    </row>
    <row r="22" spans="1:11" x14ac:dyDescent="0.25">
      <c r="A22" s="41"/>
      <c r="B22" s="90" t="s">
        <v>62</v>
      </c>
      <c r="C22" s="42" t="s">
        <v>18</v>
      </c>
      <c r="D22" s="33">
        <v>192</v>
      </c>
      <c r="E22" s="33"/>
      <c r="F22" s="33">
        <f>D22*E22</f>
        <v>0</v>
      </c>
      <c r="J22" s="36"/>
      <c r="K22" s="36"/>
    </row>
    <row r="23" spans="1:11" x14ac:dyDescent="0.25">
      <c r="A23" s="41"/>
      <c r="B23" s="43"/>
      <c r="C23" s="42"/>
      <c r="D23" s="33"/>
      <c r="E23" s="33"/>
      <c r="F23" s="33"/>
      <c r="J23" s="36"/>
      <c r="K23" s="36"/>
    </row>
    <row r="24" spans="1:11" ht="165" x14ac:dyDescent="0.25">
      <c r="A24" s="41" t="s">
        <v>44</v>
      </c>
      <c r="B24" s="43" t="s">
        <v>94</v>
      </c>
      <c r="C24" s="42"/>
      <c r="D24" s="33"/>
      <c r="E24" s="33"/>
      <c r="F24" s="33"/>
      <c r="J24" s="36"/>
      <c r="K24" s="36"/>
    </row>
    <row r="25" spans="1:11" x14ac:dyDescent="0.25">
      <c r="A25" s="41"/>
      <c r="B25" s="90" t="s">
        <v>69</v>
      </c>
      <c r="C25" s="42" t="s">
        <v>18</v>
      </c>
      <c r="D25" s="33">
        <v>42</v>
      </c>
      <c r="E25" s="33"/>
      <c r="F25" s="33">
        <f>D25*E25</f>
        <v>0</v>
      </c>
      <c r="J25" s="36"/>
      <c r="K25" s="36"/>
    </row>
    <row r="26" spans="1:11" x14ac:dyDescent="0.25">
      <c r="A26" s="41"/>
      <c r="B26" s="91" t="s">
        <v>70</v>
      </c>
      <c r="C26" s="42" t="s">
        <v>18</v>
      </c>
      <c r="D26" s="33">
        <v>150</v>
      </c>
      <c r="E26" s="33"/>
      <c r="F26" s="33">
        <f>D26*E26</f>
        <v>0</v>
      </c>
      <c r="J26" s="36"/>
      <c r="K26" s="36"/>
    </row>
    <row r="27" spans="1:11" ht="15.75" thickBot="1" x14ac:dyDescent="0.3">
      <c r="A27" s="41"/>
      <c r="B27" s="91"/>
      <c r="C27" s="42"/>
      <c r="D27" s="33"/>
      <c r="E27" s="33"/>
      <c r="F27" s="33"/>
      <c r="J27" s="36"/>
      <c r="K27" s="36"/>
    </row>
    <row r="28" spans="1:11" ht="15.75" thickBot="1" x14ac:dyDescent="0.3">
      <c r="A28" s="101" t="s">
        <v>91</v>
      </c>
      <c r="B28" s="102"/>
      <c r="C28" s="112">
        <f>SUM(F14:F27)</f>
        <v>0</v>
      </c>
      <c r="D28" s="113"/>
      <c r="E28" s="113"/>
      <c r="F28" s="114"/>
      <c r="J28" s="36"/>
      <c r="K28" s="36"/>
    </row>
    <row r="29" spans="1:11" x14ac:dyDescent="0.25">
      <c r="A29" s="39" t="s">
        <v>9</v>
      </c>
      <c r="B29" s="22" t="s">
        <v>19</v>
      </c>
      <c r="C29" s="23"/>
      <c r="D29" s="24"/>
      <c r="E29" s="24"/>
      <c r="F29" s="25"/>
      <c r="J29" s="36"/>
      <c r="K29" s="36"/>
    </row>
    <row r="30" spans="1:11" x14ac:dyDescent="0.25">
      <c r="A30" s="16"/>
      <c r="B30" s="45"/>
      <c r="C30" s="42"/>
      <c r="D30" s="33"/>
      <c r="E30" s="33"/>
      <c r="F30" s="33"/>
    </row>
    <row r="31" spans="1:11" ht="165" x14ac:dyDescent="0.25">
      <c r="A31" s="41" t="s">
        <v>13</v>
      </c>
      <c r="B31" s="43" t="s">
        <v>71</v>
      </c>
      <c r="C31" s="42" t="s">
        <v>25</v>
      </c>
      <c r="D31" s="33">
        <v>1</v>
      </c>
      <c r="E31" s="33"/>
      <c r="F31" s="33">
        <f>D31*E31</f>
        <v>0</v>
      </c>
    </row>
    <row r="32" spans="1:11" x14ac:dyDescent="0.25">
      <c r="A32" s="41"/>
      <c r="B32" s="43"/>
      <c r="C32" s="42"/>
      <c r="D32" s="33"/>
      <c r="E32" s="33"/>
      <c r="F32" s="33"/>
    </row>
    <row r="33" spans="1:11" ht="90" x14ac:dyDescent="0.25">
      <c r="A33" s="41" t="s">
        <v>48</v>
      </c>
      <c r="B33" s="43" t="s">
        <v>72</v>
      </c>
      <c r="C33" s="42" t="s">
        <v>25</v>
      </c>
      <c r="D33" s="33">
        <v>1</v>
      </c>
      <c r="E33" s="33"/>
      <c r="F33" s="33">
        <f>D33*E33</f>
        <v>0</v>
      </c>
    </row>
    <row r="34" spans="1:11" ht="15.75" thickBot="1" x14ac:dyDescent="0.3">
      <c r="A34" s="41"/>
      <c r="B34" s="43"/>
      <c r="C34" s="42"/>
      <c r="D34" s="33"/>
      <c r="E34" s="33"/>
      <c r="F34" s="33"/>
    </row>
    <row r="35" spans="1:11" ht="15.75" thickBot="1" x14ac:dyDescent="0.3">
      <c r="A35" s="101" t="s">
        <v>35</v>
      </c>
      <c r="B35" s="102"/>
      <c r="C35" s="112">
        <f>SUM(F31:F34)</f>
        <v>0</v>
      </c>
      <c r="D35" s="113"/>
      <c r="E35" s="113"/>
      <c r="F35" s="114"/>
      <c r="I35" s="76"/>
    </row>
    <row r="36" spans="1:11" x14ac:dyDescent="0.25">
      <c r="A36" s="40"/>
      <c r="B36" s="40"/>
      <c r="C36" s="44"/>
      <c r="D36" s="44"/>
      <c r="E36" s="44"/>
      <c r="F36" s="44"/>
      <c r="I36" s="76"/>
    </row>
    <row r="37" spans="1:11" x14ac:dyDescent="0.25">
      <c r="A37" s="39" t="s">
        <v>10</v>
      </c>
      <c r="B37" s="22" t="s">
        <v>45</v>
      </c>
      <c r="C37" s="23"/>
      <c r="D37" s="24"/>
      <c r="E37" s="24"/>
      <c r="F37" s="25"/>
      <c r="J37" s="36"/>
      <c r="K37" s="36"/>
    </row>
    <row r="38" spans="1:11" x14ac:dyDescent="0.25">
      <c r="A38" s="16"/>
      <c r="B38" s="45"/>
      <c r="C38" s="42"/>
      <c r="E38" s="33"/>
      <c r="F38" s="33"/>
    </row>
    <row r="39" spans="1:11" ht="120" x14ac:dyDescent="0.25">
      <c r="A39" s="41" t="s">
        <v>11</v>
      </c>
      <c r="B39" s="43" t="s">
        <v>74</v>
      </c>
      <c r="C39" s="42"/>
      <c r="D39" s="33"/>
      <c r="E39" s="33"/>
      <c r="F39" s="33"/>
    </row>
    <row r="40" spans="1:11" x14ac:dyDescent="0.25">
      <c r="A40" s="41"/>
      <c r="B40" s="90" t="s">
        <v>75</v>
      </c>
      <c r="C40" s="42" t="s">
        <v>18</v>
      </c>
      <c r="D40" s="33">
        <v>150</v>
      </c>
      <c r="E40" s="33"/>
      <c r="F40" s="33">
        <f>D40*E40</f>
        <v>0</v>
      </c>
    </row>
    <row r="41" spans="1:11" x14ac:dyDescent="0.25">
      <c r="A41" s="41"/>
      <c r="B41" s="90" t="s">
        <v>60</v>
      </c>
      <c r="C41" s="42" t="s">
        <v>18</v>
      </c>
      <c r="D41" s="33">
        <v>150</v>
      </c>
      <c r="E41" s="33"/>
      <c r="F41" s="33">
        <f>D41*E41</f>
        <v>0</v>
      </c>
    </row>
    <row r="42" spans="1:11" x14ac:dyDescent="0.25">
      <c r="A42" s="41"/>
      <c r="B42" s="90"/>
      <c r="C42" s="42"/>
      <c r="D42" s="33"/>
      <c r="E42" s="33"/>
      <c r="F42" s="33"/>
    </row>
    <row r="43" spans="1:11" ht="135" x14ac:dyDescent="0.25">
      <c r="A43" s="41" t="s">
        <v>47</v>
      </c>
      <c r="B43" s="43" t="s">
        <v>76</v>
      </c>
      <c r="C43" s="42"/>
      <c r="D43" s="33"/>
      <c r="E43" s="33"/>
      <c r="F43" s="33"/>
    </row>
    <row r="44" spans="1:11" x14ac:dyDescent="0.25">
      <c r="A44" s="41"/>
      <c r="B44" s="90" t="s">
        <v>77</v>
      </c>
      <c r="C44" s="42" t="s">
        <v>18</v>
      </c>
      <c r="D44" s="33">
        <v>12</v>
      </c>
      <c r="E44" s="33"/>
      <c r="F44" s="33">
        <f>D44*E44</f>
        <v>0</v>
      </c>
    </row>
    <row r="45" spans="1:11" x14ac:dyDescent="0.25">
      <c r="A45" s="41"/>
      <c r="B45" s="90" t="s">
        <v>61</v>
      </c>
      <c r="C45" s="42" t="s">
        <v>18</v>
      </c>
      <c r="D45" s="33">
        <v>12</v>
      </c>
      <c r="E45" s="33"/>
      <c r="F45" s="33">
        <f>D45*E45</f>
        <v>0</v>
      </c>
    </row>
    <row r="46" spans="1:11" ht="15.75" thickBot="1" x14ac:dyDescent="0.3">
      <c r="A46" s="16"/>
      <c r="B46" s="45"/>
      <c r="C46" s="42"/>
      <c r="E46" s="33"/>
      <c r="F46" s="33"/>
    </row>
    <row r="47" spans="1:11" ht="15.75" thickBot="1" x14ac:dyDescent="0.3">
      <c r="A47" s="101" t="s">
        <v>46</v>
      </c>
      <c r="B47" s="102"/>
      <c r="C47" s="112">
        <f>SUM(F38:F46)</f>
        <v>0</v>
      </c>
      <c r="D47" s="113"/>
      <c r="E47" s="113"/>
      <c r="F47" s="114"/>
      <c r="I47" s="76"/>
    </row>
    <row r="48" spans="1:11" x14ac:dyDescent="0.25">
      <c r="A48" s="40"/>
      <c r="B48" s="40"/>
      <c r="C48" s="44"/>
      <c r="D48" s="44"/>
      <c r="E48" s="44"/>
      <c r="F48" s="44"/>
      <c r="I48" s="76"/>
    </row>
    <row r="49" spans="1:9" x14ac:dyDescent="0.25">
      <c r="A49" s="39" t="s">
        <v>26</v>
      </c>
      <c r="B49" s="22" t="s">
        <v>36</v>
      </c>
      <c r="C49" s="23"/>
      <c r="D49" s="24"/>
      <c r="E49" s="24"/>
      <c r="F49" s="25"/>
      <c r="I49" s="76"/>
    </row>
    <row r="50" spans="1:9" x14ac:dyDescent="0.25">
      <c r="A50" s="16"/>
      <c r="B50" s="45"/>
      <c r="C50" s="42"/>
      <c r="E50" s="33"/>
      <c r="F50" s="33"/>
      <c r="I50" s="76"/>
    </row>
    <row r="51" spans="1:9" ht="105" x14ac:dyDescent="0.25">
      <c r="A51" s="41" t="s">
        <v>27</v>
      </c>
      <c r="B51" s="43" t="s">
        <v>78</v>
      </c>
      <c r="C51" s="42" t="s">
        <v>18</v>
      </c>
      <c r="D51" s="33">
        <v>42</v>
      </c>
      <c r="E51" s="33"/>
      <c r="F51" s="33">
        <f>D51*E51</f>
        <v>0</v>
      </c>
      <c r="I51" s="76"/>
    </row>
    <row r="52" spans="1:9" x14ac:dyDescent="0.25">
      <c r="A52" s="41"/>
      <c r="B52" s="43"/>
      <c r="C52" s="42"/>
      <c r="D52" s="33"/>
      <c r="E52" s="33"/>
      <c r="F52" s="33"/>
      <c r="I52" s="76"/>
    </row>
    <row r="53" spans="1:9" ht="105" x14ac:dyDescent="0.25">
      <c r="A53" s="41" t="s">
        <v>49</v>
      </c>
      <c r="B53" s="43" t="s">
        <v>79</v>
      </c>
      <c r="C53" s="42" t="s">
        <v>18</v>
      </c>
      <c r="D53" s="33">
        <v>42</v>
      </c>
      <c r="E53" s="33"/>
      <c r="F53" s="33">
        <f>D53*E53</f>
        <v>0</v>
      </c>
      <c r="I53" s="76"/>
    </row>
    <row r="54" spans="1:9" ht="15.75" thickBot="1" x14ac:dyDescent="0.3">
      <c r="A54" s="40"/>
      <c r="B54" s="40"/>
      <c r="C54" s="44"/>
      <c r="D54" s="44"/>
      <c r="E54" s="44"/>
      <c r="F54" s="44"/>
      <c r="I54" s="76"/>
    </row>
    <row r="55" spans="1:9" ht="15.75" thickBot="1" x14ac:dyDescent="0.3">
      <c r="A55" s="101" t="s">
        <v>28</v>
      </c>
      <c r="B55" s="102"/>
      <c r="C55" s="112">
        <f>SUM(F48:F54)</f>
        <v>0</v>
      </c>
      <c r="D55" s="113"/>
      <c r="E55" s="113"/>
      <c r="F55" s="114"/>
      <c r="I55" s="76"/>
    </row>
    <row r="56" spans="1:9" x14ac:dyDescent="0.25">
      <c r="A56" s="40"/>
      <c r="B56" s="40"/>
      <c r="C56" s="44"/>
      <c r="D56" s="88"/>
      <c r="E56" s="88"/>
      <c r="F56" s="88"/>
      <c r="I56" s="76"/>
    </row>
    <row r="57" spans="1:9" x14ac:dyDescent="0.25">
      <c r="A57" s="39" t="s">
        <v>29</v>
      </c>
      <c r="B57" s="22" t="s">
        <v>30</v>
      </c>
      <c r="C57" s="23"/>
      <c r="D57" s="24"/>
      <c r="E57" s="24"/>
      <c r="F57" s="25"/>
      <c r="I57" s="76"/>
    </row>
    <row r="58" spans="1:9" x14ac:dyDescent="0.25">
      <c r="A58" s="4"/>
      <c r="C58" s="4"/>
      <c r="D58" s="4"/>
      <c r="E58" s="4"/>
      <c r="F58" s="4"/>
      <c r="I58" s="76"/>
    </row>
    <row r="59" spans="1:9" ht="240" x14ac:dyDescent="0.25">
      <c r="A59" s="41" t="s">
        <v>32</v>
      </c>
      <c r="B59" s="43" t="s">
        <v>81</v>
      </c>
      <c r="C59" s="42"/>
      <c r="D59" s="33"/>
      <c r="E59" s="33"/>
      <c r="F59" s="33"/>
      <c r="I59" s="76"/>
    </row>
    <row r="60" spans="1:9" x14ac:dyDescent="0.25">
      <c r="A60" s="41"/>
      <c r="B60" s="90" t="s">
        <v>80</v>
      </c>
      <c r="C60" s="42" t="s">
        <v>18</v>
      </c>
      <c r="D60" s="33">
        <v>192</v>
      </c>
      <c r="E60" s="33"/>
      <c r="F60" s="33">
        <f>D60*E60</f>
        <v>0</v>
      </c>
      <c r="I60" s="76"/>
    </row>
    <row r="61" spans="1:9" ht="15.75" thickBot="1" x14ac:dyDescent="0.3">
      <c r="A61" s="40"/>
      <c r="B61" s="40"/>
      <c r="C61" s="44"/>
      <c r="D61" s="44"/>
      <c r="E61" s="44"/>
      <c r="F61" s="44"/>
      <c r="I61" s="76"/>
    </row>
    <row r="62" spans="1:9" ht="15.75" thickBot="1" x14ac:dyDescent="0.3">
      <c r="A62" s="101" t="s">
        <v>31</v>
      </c>
      <c r="B62" s="102"/>
      <c r="C62" s="112">
        <f>SUM(F56:F61)</f>
        <v>0</v>
      </c>
      <c r="D62" s="113"/>
      <c r="E62" s="113"/>
      <c r="F62" s="114"/>
      <c r="I62" s="76"/>
    </row>
    <row r="63" spans="1:9" x14ac:dyDescent="0.25">
      <c r="A63" s="40"/>
      <c r="B63" s="40"/>
      <c r="C63" s="44"/>
      <c r="D63" s="44"/>
      <c r="E63" s="44"/>
      <c r="F63" s="44"/>
      <c r="I63" s="76"/>
    </row>
    <row r="64" spans="1:9" x14ac:dyDescent="0.25">
      <c r="A64" s="39" t="s">
        <v>33</v>
      </c>
      <c r="B64" s="22" t="s">
        <v>50</v>
      </c>
      <c r="C64" s="23"/>
      <c r="D64" s="24"/>
      <c r="E64" s="24"/>
      <c r="F64" s="25"/>
      <c r="I64" s="76"/>
    </row>
    <row r="65" spans="1:9" x14ac:dyDescent="0.25">
      <c r="A65" s="16"/>
      <c r="B65" s="45"/>
      <c r="C65" s="42"/>
      <c r="E65" s="33"/>
      <c r="F65" s="33"/>
      <c r="I65" s="76"/>
    </row>
    <row r="66" spans="1:9" ht="105" x14ac:dyDescent="0.25">
      <c r="A66" s="41" t="s">
        <v>39</v>
      </c>
      <c r="B66" s="43" t="s">
        <v>82</v>
      </c>
      <c r="C66" s="42" t="s">
        <v>18</v>
      </c>
      <c r="D66" s="33">
        <v>345</v>
      </c>
      <c r="E66" s="33"/>
      <c r="F66" s="33">
        <f>D66*E66</f>
        <v>0</v>
      </c>
      <c r="I66" s="76"/>
    </row>
    <row r="67" spans="1:9" x14ac:dyDescent="0.25">
      <c r="A67" s="16"/>
      <c r="B67" s="45"/>
      <c r="C67" s="42"/>
      <c r="E67" s="33"/>
      <c r="F67" s="33"/>
      <c r="I67" s="76"/>
    </row>
    <row r="68" spans="1:9" ht="105" x14ac:dyDescent="0.25">
      <c r="A68" s="41" t="s">
        <v>52</v>
      </c>
      <c r="B68" s="43" t="s">
        <v>83</v>
      </c>
      <c r="C68" s="42" t="s">
        <v>18</v>
      </c>
      <c r="D68" s="33">
        <v>192</v>
      </c>
      <c r="E68" s="33"/>
      <c r="F68" s="33">
        <f>D68*E68</f>
        <v>0</v>
      </c>
      <c r="I68" s="76"/>
    </row>
    <row r="69" spans="1:9" ht="15.75" thickBot="1" x14ac:dyDescent="0.3">
      <c r="A69" s="40"/>
      <c r="B69" s="40"/>
      <c r="C69" s="44"/>
      <c r="D69" s="44"/>
      <c r="E69" s="44"/>
      <c r="F69" s="44"/>
      <c r="I69" s="76"/>
    </row>
    <row r="70" spans="1:9" ht="15.75" thickBot="1" x14ac:dyDescent="0.3">
      <c r="A70" s="101" t="s">
        <v>51</v>
      </c>
      <c r="B70" s="102"/>
      <c r="C70" s="112">
        <f>SUM(F66:F69)</f>
        <v>0</v>
      </c>
      <c r="D70" s="113"/>
      <c r="E70" s="113"/>
      <c r="F70" s="114"/>
      <c r="I70" s="76"/>
    </row>
    <row r="71" spans="1:9" x14ac:dyDescent="0.25">
      <c r="A71" s="40"/>
      <c r="B71" s="40"/>
      <c r="C71" s="44"/>
      <c r="D71" s="44"/>
      <c r="E71" s="44"/>
      <c r="F71" s="44"/>
      <c r="I71" s="76"/>
    </row>
    <row r="72" spans="1:9" x14ac:dyDescent="0.25">
      <c r="A72" s="40"/>
      <c r="B72" s="40"/>
      <c r="C72" s="44"/>
      <c r="D72" s="44"/>
      <c r="E72" s="44"/>
      <c r="F72" s="44"/>
      <c r="I72" s="76"/>
    </row>
    <row r="73" spans="1:9" x14ac:dyDescent="0.25">
      <c r="A73" s="39" t="s">
        <v>38</v>
      </c>
      <c r="B73" s="22" t="s">
        <v>56</v>
      </c>
      <c r="C73" s="23"/>
      <c r="D73" s="24"/>
      <c r="E73" s="24"/>
      <c r="F73" s="25"/>
      <c r="I73" s="76"/>
    </row>
    <row r="74" spans="1:9" x14ac:dyDescent="0.25">
      <c r="A74" s="16"/>
      <c r="B74" s="45"/>
      <c r="C74" s="42"/>
      <c r="E74" s="33"/>
      <c r="F74" s="33"/>
      <c r="I74" s="76"/>
    </row>
    <row r="75" spans="1:9" ht="165" x14ac:dyDescent="0.25">
      <c r="A75" s="41" t="s">
        <v>37</v>
      </c>
      <c r="B75" s="43" t="s">
        <v>63</v>
      </c>
      <c r="C75" s="42"/>
      <c r="D75" s="33"/>
      <c r="E75" s="33"/>
      <c r="F75" s="33"/>
      <c r="I75" s="76"/>
    </row>
    <row r="76" spans="1:9" x14ac:dyDescent="0.25">
      <c r="A76" s="40"/>
      <c r="B76" s="90" t="s">
        <v>85</v>
      </c>
      <c r="C76" s="42" t="s">
        <v>25</v>
      </c>
      <c r="D76" s="33">
        <v>1</v>
      </c>
      <c r="E76" s="33"/>
      <c r="F76" s="33">
        <f>D76*E76</f>
        <v>0</v>
      </c>
      <c r="I76" s="76"/>
    </row>
    <row r="77" spans="1:9" x14ac:dyDescent="0.25">
      <c r="A77" s="40"/>
      <c r="B77" s="91" t="s">
        <v>84</v>
      </c>
      <c r="C77" s="42" t="s">
        <v>25</v>
      </c>
      <c r="D77" s="33">
        <v>1</v>
      </c>
      <c r="E77" s="33"/>
      <c r="F77" s="33">
        <f>D77*E77</f>
        <v>0</v>
      </c>
      <c r="I77" s="76"/>
    </row>
    <row r="78" spans="1:9" x14ac:dyDescent="0.25">
      <c r="A78" s="40"/>
      <c r="B78" s="40"/>
      <c r="C78" s="44"/>
      <c r="D78" s="44"/>
      <c r="E78" s="44"/>
      <c r="F78" s="44"/>
      <c r="I78" s="76"/>
    </row>
    <row r="79" spans="1:9" ht="90" x14ac:dyDescent="0.25">
      <c r="A79" s="41" t="s">
        <v>53</v>
      </c>
      <c r="B79" s="43" t="s">
        <v>57</v>
      </c>
      <c r="C79" s="42"/>
      <c r="D79" s="33"/>
      <c r="E79" s="33"/>
      <c r="F79" s="33"/>
      <c r="I79" s="76"/>
    </row>
    <row r="80" spans="1:9" x14ac:dyDescent="0.25">
      <c r="A80" s="40"/>
      <c r="B80" s="90" t="s">
        <v>85</v>
      </c>
      <c r="C80" s="42" t="s">
        <v>12</v>
      </c>
      <c r="D80" s="33">
        <v>24</v>
      </c>
      <c r="E80" s="33"/>
      <c r="F80" s="33">
        <f>D80*E80</f>
        <v>0</v>
      </c>
      <c r="I80" s="76"/>
    </row>
    <row r="81" spans="1:9" x14ac:dyDescent="0.25">
      <c r="A81" s="40"/>
      <c r="B81" s="91" t="s">
        <v>84</v>
      </c>
      <c r="C81" s="42" t="s">
        <v>12</v>
      </c>
      <c r="D81" s="33">
        <v>20</v>
      </c>
      <c r="E81" s="33"/>
      <c r="F81" s="33">
        <f>D81*E81</f>
        <v>0</v>
      </c>
      <c r="I81" s="76"/>
    </row>
    <row r="82" spans="1:9" x14ac:dyDescent="0.25">
      <c r="A82" s="40"/>
      <c r="B82" s="90"/>
      <c r="C82" s="42"/>
      <c r="D82" s="33"/>
      <c r="E82" s="33"/>
      <c r="F82" s="33"/>
      <c r="I82" s="76"/>
    </row>
    <row r="83" spans="1:9" ht="75" x14ac:dyDescent="0.25">
      <c r="A83" s="41" t="s">
        <v>54</v>
      </c>
      <c r="B83" s="43" t="s">
        <v>58</v>
      </c>
      <c r="C83" s="42"/>
      <c r="D83" s="33"/>
      <c r="E83" s="33"/>
      <c r="F83" s="33"/>
      <c r="I83" s="76"/>
    </row>
    <row r="84" spans="1:9" x14ac:dyDescent="0.25">
      <c r="A84" s="40"/>
      <c r="B84" s="90" t="s">
        <v>85</v>
      </c>
      <c r="C84" s="42" t="s">
        <v>12</v>
      </c>
      <c r="D84" s="33">
        <v>6</v>
      </c>
      <c r="E84" s="33"/>
      <c r="F84" s="33">
        <f>D84*E84</f>
        <v>0</v>
      </c>
      <c r="I84" s="76"/>
    </row>
    <row r="85" spans="1:9" x14ac:dyDescent="0.25">
      <c r="A85" s="40"/>
      <c r="B85" s="91" t="s">
        <v>84</v>
      </c>
      <c r="C85" s="42" t="s">
        <v>12</v>
      </c>
      <c r="D85" s="33">
        <v>4</v>
      </c>
      <c r="E85" s="33"/>
      <c r="F85" s="33">
        <f>D85*E85</f>
        <v>0</v>
      </c>
      <c r="I85" s="76"/>
    </row>
    <row r="86" spans="1:9" ht="15.75" thickBot="1" x14ac:dyDescent="0.3">
      <c r="A86" s="40"/>
      <c r="B86" s="90"/>
      <c r="C86" s="42"/>
      <c r="D86" s="33"/>
      <c r="E86" s="33"/>
      <c r="F86" s="33"/>
      <c r="I86" s="76"/>
    </row>
    <row r="87" spans="1:9" ht="15.75" thickBot="1" x14ac:dyDescent="0.3">
      <c r="A87" s="101" t="s">
        <v>87</v>
      </c>
      <c r="B87" s="102"/>
      <c r="C87" s="119">
        <f>SUM(F75:F86)</f>
        <v>0</v>
      </c>
      <c r="D87" s="120"/>
      <c r="E87" s="120"/>
      <c r="F87" s="121"/>
      <c r="I87" s="76"/>
    </row>
    <row r="88" spans="1:9" x14ac:dyDescent="0.25">
      <c r="A88" s="40"/>
      <c r="B88" s="40"/>
      <c r="C88" s="98"/>
      <c r="D88" s="98"/>
      <c r="E88" s="98"/>
      <c r="F88" s="98"/>
      <c r="I88" s="76"/>
    </row>
    <row r="89" spans="1:9" x14ac:dyDescent="0.25">
      <c r="A89" s="39" t="s">
        <v>88</v>
      </c>
      <c r="B89" s="22" t="s">
        <v>34</v>
      </c>
      <c r="C89" s="23"/>
      <c r="D89" s="24"/>
      <c r="E89" s="24"/>
      <c r="F89" s="25"/>
      <c r="I89" s="76"/>
    </row>
    <row r="90" spans="1:9" x14ac:dyDescent="0.25">
      <c r="A90" s="16"/>
      <c r="B90" s="45"/>
      <c r="C90" s="42"/>
      <c r="E90" s="33"/>
      <c r="F90" s="33"/>
      <c r="I90" s="76"/>
    </row>
    <row r="91" spans="1:9" ht="30" x14ac:dyDescent="0.25">
      <c r="A91" s="41" t="s">
        <v>89</v>
      </c>
      <c r="B91" s="43" t="s">
        <v>59</v>
      </c>
      <c r="C91" s="42" t="s">
        <v>25</v>
      </c>
      <c r="D91" s="33">
        <v>1</v>
      </c>
      <c r="E91" s="33"/>
      <c r="F91" s="33">
        <f>D91*E91</f>
        <v>0</v>
      </c>
      <c r="I91" s="76"/>
    </row>
    <row r="92" spans="1:9" ht="15.75" thickBot="1" x14ac:dyDescent="0.3">
      <c r="A92" s="40"/>
      <c r="B92" s="40"/>
      <c r="C92" s="44"/>
      <c r="D92" s="44"/>
      <c r="E92" s="44"/>
      <c r="F92" s="44"/>
      <c r="I92" s="76"/>
    </row>
    <row r="93" spans="1:9" ht="15.75" thickBot="1" x14ac:dyDescent="0.3">
      <c r="A93" s="101" t="s">
        <v>90</v>
      </c>
      <c r="B93" s="102"/>
      <c r="C93" s="116">
        <f>SUM(F91:F92)</f>
        <v>0</v>
      </c>
      <c r="D93" s="117"/>
      <c r="E93" s="117"/>
      <c r="F93" s="118"/>
      <c r="I93" s="76"/>
    </row>
    <row r="94" spans="1:9" ht="16.5" customHeight="1" thickBot="1" x14ac:dyDescent="0.3">
      <c r="A94" s="41"/>
      <c r="B94" s="43"/>
      <c r="C94" s="42"/>
      <c r="D94" s="33"/>
      <c r="F94" s="33"/>
    </row>
    <row r="95" spans="1:9" ht="15" customHeight="1" thickBot="1" x14ac:dyDescent="0.3">
      <c r="A95" s="101" t="s">
        <v>95</v>
      </c>
      <c r="B95" s="102"/>
      <c r="C95" s="112">
        <f>C28+C35+C47+C55+C62+C70+C93+C87</f>
        <v>0</v>
      </c>
      <c r="D95" s="113"/>
      <c r="E95" s="113"/>
      <c r="F95" s="114"/>
      <c r="I95" s="78"/>
    </row>
    <row r="96" spans="1:9" ht="15.75" thickBot="1" x14ac:dyDescent="0.3">
      <c r="A96" s="101" t="s">
        <v>14</v>
      </c>
      <c r="B96" s="102"/>
      <c r="C96" s="112">
        <f>C95*0.25</f>
        <v>0</v>
      </c>
      <c r="D96" s="113"/>
      <c r="E96" s="113"/>
      <c r="F96" s="114"/>
    </row>
    <row r="97" spans="1:9" ht="15.75" thickBot="1" x14ac:dyDescent="0.3">
      <c r="A97" s="101" t="s">
        <v>86</v>
      </c>
      <c r="B97" s="102"/>
      <c r="C97" s="112">
        <f>C95+C96</f>
        <v>0</v>
      </c>
      <c r="D97" s="113"/>
      <c r="E97" s="113"/>
      <c r="F97" s="114"/>
    </row>
    <row r="98" spans="1:9" x14ac:dyDescent="0.25">
      <c r="A98" s="10"/>
      <c r="B98" s="6"/>
      <c r="C98" s="7"/>
      <c r="D98" s="9"/>
      <c r="E98" s="8"/>
      <c r="F98" s="8"/>
    </row>
    <row r="99" spans="1:9" x14ac:dyDescent="0.25">
      <c r="A99" s="108"/>
      <c r="B99" s="108"/>
      <c r="C99" s="109"/>
      <c r="D99" s="109"/>
      <c r="E99" s="109"/>
      <c r="F99" s="109"/>
    </row>
    <row r="100" spans="1:9" x14ac:dyDescent="0.25">
      <c r="A100" s="11"/>
      <c r="B100" s="11"/>
      <c r="C100" s="109"/>
      <c r="D100" s="109"/>
      <c r="E100" s="109"/>
      <c r="F100" s="109"/>
    </row>
    <row r="101" spans="1:9" x14ac:dyDescent="0.25">
      <c r="A101" s="11"/>
      <c r="B101" s="11"/>
      <c r="C101" s="12"/>
      <c r="D101" s="12"/>
      <c r="E101" s="12"/>
      <c r="F101" s="12"/>
    </row>
    <row r="102" spans="1:9" x14ac:dyDescent="0.25">
      <c r="A102" s="11"/>
      <c r="B102" s="11"/>
      <c r="C102" s="12"/>
      <c r="D102" s="12"/>
      <c r="E102" s="12"/>
      <c r="F102" s="12"/>
    </row>
    <row r="103" spans="1:9" x14ac:dyDescent="0.25">
      <c r="A103" s="4"/>
      <c r="C103" s="4"/>
      <c r="D103" s="4"/>
      <c r="E103" s="4"/>
      <c r="F103" s="4"/>
    </row>
    <row r="104" spans="1:9" x14ac:dyDescent="0.25">
      <c r="A104" s="4"/>
      <c r="C104" s="4"/>
      <c r="D104" s="4"/>
      <c r="E104" s="4"/>
      <c r="F104" s="4"/>
    </row>
    <row r="105" spans="1:9" x14ac:dyDescent="0.25">
      <c r="A105" s="4"/>
      <c r="C105" s="4"/>
      <c r="D105" s="4"/>
      <c r="E105" s="4"/>
      <c r="F105" s="4"/>
    </row>
    <row r="106" spans="1:9" x14ac:dyDescent="0.25">
      <c r="A106" s="4"/>
      <c r="C106" s="4"/>
      <c r="D106" s="4"/>
      <c r="E106" s="4"/>
      <c r="F106" s="4"/>
    </row>
    <row r="107" spans="1:9" x14ac:dyDescent="0.25">
      <c r="A107" s="4"/>
      <c r="C107" s="4"/>
      <c r="D107" s="4"/>
      <c r="E107" s="4"/>
      <c r="F107" s="4"/>
    </row>
    <row r="108" spans="1:9" x14ac:dyDescent="0.25">
      <c r="A108" s="4"/>
      <c r="C108" s="4"/>
      <c r="D108" s="4"/>
      <c r="E108" s="4"/>
      <c r="F108" s="4"/>
    </row>
    <row r="109" spans="1:9" x14ac:dyDescent="0.25">
      <c r="A109" s="4"/>
      <c r="C109" s="4"/>
      <c r="D109" s="4"/>
      <c r="E109" s="4"/>
      <c r="F109" s="4"/>
      <c r="H109" s="4"/>
      <c r="I109" s="4"/>
    </row>
    <row r="110" spans="1:9" x14ac:dyDescent="0.25">
      <c r="A110" s="4"/>
      <c r="C110" s="4"/>
      <c r="D110" s="4"/>
      <c r="E110" s="4"/>
      <c r="F110" s="4"/>
      <c r="H110" s="4"/>
      <c r="I110" s="4"/>
    </row>
    <row r="111" spans="1:9" x14ac:dyDescent="0.25">
      <c r="A111" s="4"/>
      <c r="C111" s="4"/>
      <c r="D111" s="4"/>
      <c r="E111" s="4"/>
      <c r="F111" s="4"/>
      <c r="H111" s="4"/>
      <c r="I111" s="4"/>
    </row>
    <row r="112" spans="1:9" x14ac:dyDescent="0.25">
      <c r="A112" s="4"/>
      <c r="C112" s="4"/>
      <c r="D112" s="4"/>
      <c r="E112" s="4"/>
      <c r="F112" s="4"/>
      <c r="H112" s="4"/>
      <c r="I112" s="4"/>
    </row>
    <row r="113" s="4" customFormat="1" x14ac:dyDescent="0.25"/>
    <row r="114" s="4" customFormat="1" x14ac:dyDescent="0.25"/>
    <row r="115" s="4" customFormat="1" x14ac:dyDescent="0.25"/>
    <row r="116" s="4" customFormat="1" x14ac:dyDescent="0.25"/>
    <row r="117" s="4" customFormat="1" x14ac:dyDescent="0.25"/>
  </sheetData>
  <mergeCells count="26">
    <mergeCell ref="A55:B55"/>
    <mergeCell ref="C55:F55"/>
    <mergeCell ref="A62:B62"/>
    <mergeCell ref="C62:F62"/>
    <mergeCell ref="A93:B93"/>
    <mergeCell ref="C93:F93"/>
    <mergeCell ref="A70:B70"/>
    <mergeCell ref="C70:F70"/>
    <mergeCell ref="A87:B87"/>
    <mergeCell ref="C87:F87"/>
    <mergeCell ref="A47:B47"/>
    <mergeCell ref="C47:F47"/>
    <mergeCell ref="A9:F9"/>
    <mergeCell ref="A35:B35"/>
    <mergeCell ref="C35:F35"/>
    <mergeCell ref="B10:F10"/>
    <mergeCell ref="A28:B28"/>
    <mergeCell ref="C28:F28"/>
    <mergeCell ref="A99:B99"/>
    <mergeCell ref="C99:F100"/>
    <mergeCell ref="A95:B95"/>
    <mergeCell ref="C95:F95"/>
    <mergeCell ref="A96:B96"/>
    <mergeCell ref="C96:F96"/>
    <mergeCell ref="A97:B97"/>
    <mergeCell ref="C97:F97"/>
  </mergeCells>
  <pageMargins left="0.70866141732283472" right="0.70866141732283472" top="0.74803149606299213" bottom="0.74803149606299213" header="0.31496062992125984" footer="0.31496062992125984"/>
  <pageSetup paperSize="9" scale="72" fitToHeight="0" orientation="portrait" r:id="rId1"/>
  <rowBreaks count="3" manualBreakCount="3">
    <brk id="28" max="5" man="1"/>
    <brk id="55" max="5" man="1"/>
    <brk id="8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N46"/>
  <sheetViews>
    <sheetView workbookViewId="0">
      <selection activeCell="A11" sqref="A11:C11"/>
    </sheetView>
  </sheetViews>
  <sheetFormatPr defaultColWidth="9.28515625" defaultRowHeight="15" x14ac:dyDescent="0.25"/>
  <cols>
    <col min="1" max="1" width="9.28515625" style="55" customWidth="1"/>
    <col min="2" max="2" width="49.5703125" customWidth="1"/>
    <col min="3" max="3" width="27.28515625" style="53" customWidth="1"/>
    <col min="4" max="4" width="9.28515625" customWidth="1"/>
    <col min="5" max="5" width="15.7109375" customWidth="1"/>
    <col min="6" max="6" width="9.28515625" customWidth="1"/>
    <col min="7" max="7" width="11.7109375" customWidth="1"/>
    <col min="9" max="9" width="13.28515625" customWidth="1"/>
    <col min="11" max="11" width="12" customWidth="1"/>
  </cols>
  <sheetData>
    <row r="1" spans="1:248" s="4" customFormat="1" x14ac:dyDescent="0.25">
      <c r="A1" s="26"/>
      <c r="B1" s="34"/>
      <c r="C1" s="28"/>
      <c r="D1" s="32"/>
      <c r="E1" s="32"/>
      <c r="F1" s="3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s="4" customFormat="1" x14ac:dyDescent="0.25">
      <c r="A2" s="26"/>
      <c r="B2" s="34"/>
      <c r="C2" s="28"/>
      <c r="D2" s="32"/>
      <c r="E2" s="32"/>
      <c r="F2" s="3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s="4" customFormat="1" x14ac:dyDescent="0.25">
      <c r="A3" s="26"/>
      <c r="B3"/>
      <c r="C3" s="28"/>
      <c r="D3" s="32"/>
      <c r="E3" s="32"/>
      <c r="F3" s="3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s="4" customFormat="1" x14ac:dyDescent="0.25">
      <c r="A4" s="26"/>
      <c r="C4" s="28"/>
      <c r="D4" s="32"/>
      <c r="E4" s="32"/>
      <c r="F4" s="3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s="4" customFormat="1" ht="66.75" customHeight="1" x14ac:dyDescent="0.25">
      <c r="A5" s="26"/>
      <c r="B5" s="37" t="s">
        <v>41</v>
      </c>
      <c r="C5" s="28"/>
      <c r="D5" s="32"/>
      <c r="E5" s="32"/>
      <c r="F5" s="32"/>
      <c r="G5" s="2"/>
      <c r="H5" s="2"/>
      <c r="I5" s="7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row>
    <row r="6" spans="1:248" s="4" customFormat="1" ht="30" x14ac:dyDescent="0.25">
      <c r="A6" s="26"/>
      <c r="B6" s="43" t="s">
        <v>64</v>
      </c>
      <c r="C6" s="28"/>
      <c r="D6" s="32"/>
      <c r="E6" s="32"/>
      <c r="F6" s="32"/>
      <c r="G6" s="2"/>
      <c r="H6" s="2"/>
      <c r="I6" s="7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row>
    <row r="7" spans="1:248" s="4" customFormat="1" ht="60" customHeight="1" x14ac:dyDescent="0.25">
      <c r="A7" s="26"/>
      <c r="B7" s="43" t="s">
        <v>66</v>
      </c>
      <c r="C7" s="28"/>
      <c r="D7" s="32"/>
      <c r="E7" s="32"/>
      <c r="F7" s="32"/>
      <c r="G7" s="2"/>
      <c r="H7" s="2"/>
      <c r="I7" s="7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row>
    <row r="8" spans="1:248" s="4" customFormat="1" x14ac:dyDescent="0.25">
      <c r="A8" s="26"/>
      <c r="C8" s="28"/>
      <c r="D8" s="32"/>
      <c r="E8" s="32"/>
      <c r="F8" s="32"/>
      <c r="G8" s="2"/>
      <c r="H8" s="2"/>
      <c r="I8" s="7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row>
    <row r="9" spans="1:248" ht="15" customHeight="1" x14ac:dyDescent="0.25">
      <c r="A9" s="123" t="s">
        <v>17</v>
      </c>
      <c r="B9" s="123"/>
      <c r="C9" s="123"/>
      <c r="D9" s="89"/>
    </row>
    <row r="10" spans="1:248" x14ac:dyDescent="0.25">
      <c r="A10" s="122"/>
      <c r="B10" s="122"/>
    </row>
    <row r="11" spans="1:248" x14ac:dyDescent="0.25">
      <c r="A11" s="122" t="s">
        <v>96</v>
      </c>
      <c r="B11" s="122"/>
      <c r="C11" s="122"/>
    </row>
    <row r="12" spans="1:248" x14ac:dyDescent="0.25">
      <c r="A12" s="54"/>
      <c r="B12" s="54"/>
    </row>
    <row r="13" spans="1:248" x14ac:dyDescent="0.25">
      <c r="A13" s="55" t="str">
        <f>[1]STAMBENA!$A$16</f>
        <v>01.</v>
      </c>
      <c r="B13" t="str">
        <f>[1]STAMBENA!$B$16</f>
        <v>PRIPREMNI RADOVI</v>
      </c>
      <c r="C13" s="92">
        <f>'GRAĐ-OBRT'!C28:F28</f>
        <v>0</v>
      </c>
    </row>
    <row r="14" spans="1:248" x14ac:dyDescent="0.25">
      <c r="A14" s="55" t="str">
        <f>[1]STAMBENA!$A$28</f>
        <v>02.</v>
      </c>
      <c r="B14" t="s">
        <v>19</v>
      </c>
      <c r="C14" s="92">
        <f>'GRAĐ-OBRT'!C35:F35</f>
        <v>0</v>
      </c>
    </row>
    <row r="15" spans="1:248" x14ac:dyDescent="0.25">
      <c r="A15" s="55" t="s">
        <v>10</v>
      </c>
      <c r="B15" t="str">
        <f>'GRAĐ-OBRT'!B37</f>
        <v>KERAMIČARSKI RADOVI</v>
      </c>
      <c r="C15" s="92">
        <f>'GRAĐ-OBRT'!C47:F47</f>
        <v>0</v>
      </c>
    </row>
    <row r="16" spans="1:248" x14ac:dyDescent="0.25">
      <c r="A16" s="55" t="s">
        <v>26</v>
      </c>
      <c r="B16" t="str">
        <f>'GRAĐ-OBRT'!B49</f>
        <v>STOLARSKI RADOVI</v>
      </c>
      <c r="C16" s="92">
        <f>'GRAĐ-OBRT'!C55:F55</f>
        <v>0</v>
      </c>
    </row>
    <row r="17" spans="1:11" x14ac:dyDescent="0.25">
      <c r="A17" s="55" t="s">
        <v>29</v>
      </c>
      <c r="B17" t="str">
        <f>'GRAĐ-OBRT'!B57</f>
        <v>SUHOMONTAŽNI RADOVI</v>
      </c>
      <c r="C17" s="92">
        <f>'GRAĐ-OBRT'!C62:F62</f>
        <v>0</v>
      </c>
    </row>
    <row r="18" spans="1:11" x14ac:dyDescent="0.25">
      <c r="A18" s="55" t="s">
        <v>33</v>
      </c>
      <c r="B18" t="str">
        <f>'GRAĐ-OBRT'!B64</f>
        <v xml:space="preserve">LIČILAČKI RADOVI </v>
      </c>
      <c r="C18" s="92">
        <f>'GRAĐ-OBRT'!C70:F70</f>
        <v>0</v>
      </c>
    </row>
    <row r="19" spans="1:11" x14ac:dyDescent="0.25">
      <c r="A19" s="55" t="s">
        <v>38</v>
      </c>
      <c r="B19" t="str">
        <f>'GRAĐ-OBRT'!B73</f>
        <v>ELEKTROINSTALATERSKI  RADOVI</v>
      </c>
      <c r="C19" s="92">
        <f>'GRAĐ-OBRT'!C87:F87</f>
        <v>0</v>
      </c>
    </row>
    <row r="20" spans="1:11" x14ac:dyDescent="0.25">
      <c r="A20" s="63" t="s">
        <v>55</v>
      </c>
      <c r="B20" s="87" t="str">
        <f>'GRAĐ-OBRT'!B89</f>
        <v>ZAVRŠNI RADOVI</v>
      </c>
      <c r="C20" s="93">
        <f>'GRAĐ-OBRT'!C93:F93</f>
        <v>0</v>
      </c>
    </row>
    <row r="21" spans="1:11" x14ac:dyDescent="0.25">
      <c r="C21" s="92"/>
      <c r="E21" s="53"/>
    </row>
    <row r="22" spans="1:11" x14ac:dyDescent="0.25">
      <c r="B22" s="56" t="s">
        <v>20</v>
      </c>
      <c r="C22" s="92">
        <f>SUM(C13:C20)</f>
        <v>0</v>
      </c>
      <c r="K22" s="53"/>
    </row>
    <row r="23" spans="1:11" ht="15.75" thickBot="1" x14ac:dyDescent="0.3">
      <c r="A23" s="57"/>
      <c r="B23" s="58" t="s">
        <v>21</v>
      </c>
      <c r="C23" s="94">
        <f>C22*0.25</f>
        <v>0</v>
      </c>
      <c r="K23" s="53"/>
    </row>
    <row r="24" spans="1:11" ht="15.75" x14ac:dyDescent="0.25">
      <c r="B24" s="56" t="s">
        <v>22</v>
      </c>
      <c r="C24" s="95">
        <f>C22+C23</f>
        <v>0</v>
      </c>
      <c r="E24" s="60"/>
      <c r="G24" s="53"/>
    </row>
    <row r="25" spans="1:11" ht="15.75" x14ac:dyDescent="0.25">
      <c r="B25" s="56"/>
      <c r="C25" s="59"/>
      <c r="E25" s="60"/>
      <c r="G25" s="53"/>
    </row>
    <row r="26" spans="1:11" ht="15.75" x14ac:dyDescent="0.25">
      <c r="B26" s="56"/>
      <c r="C26" s="59"/>
      <c r="E26" s="60"/>
      <c r="G26" s="53"/>
    </row>
    <row r="27" spans="1:11" x14ac:dyDescent="0.25">
      <c r="B27" s="56"/>
      <c r="C27" s="59"/>
    </row>
    <row r="29" spans="1:11" s="4" customFormat="1" x14ac:dyDescent="0.25">
      <c r="A29" s="11"/>
      <c r="B29" s="11"/>
      <c r="C29" s="99"/>
      <c r="D29" s="61"/>
      <c r="E29" s="61"/>
      <c r="F29" s="61"/>
      <c r="H29" s="30"/>
    </row>
    <row r="30" spans="1:11" s="4" customFormat="1" x14ac:dyDescent="0.25">
      <c r="A30" s="11"/>
      <c r="B30" s="11"/>
      <c r="C30" s="12"/>
      <c r="D30" s="12"/>
      <c r="E30" s="12"/>
      <c r="F30" s="12"/>
      <c r="H30" s="30"/>
    </row>
    <row r="31" spans="1:11" s="4" customFormat="1" x14ac:dyDescent="0.25">
      <c r="A31" s="11"/>
      <c r="B31" s="11"/>
      <c r="C31" s="12"/>
      <c r="D31" s="12"/>
      <c r="E31" s="12"/>
      <c r="F31" s="12"/>
      <c r="H31" s="30"/>
    </row>
    <row r="32" spans="1:11" s="4" customFormat="1" x14ac:dyDescent="0.25">
      <c r="A32" s="13"/>
      <c r="B32" s="6"/>
      <c r="C32" s="7"/>
      <c r="D32" s="14"/>
      <c r="E32" s="15"/>
      <c r="F32" s="15"/>
      <c r="H32" s="30"/>
    </row>
    <row r="33" spans="1:8" s="4" customFormat="1" x14ac:dyDescent="0.25">
      <c r="A33" s="1"/>
      <c r="C33" s="27"/>
      <c r="D33" s="32"/>
      <c r="E33" s="32"/>
      <c r="F33" s="32"/>
      <c r="H33" s="30"/>
    </row>
    <row r="34" spans="1:8" s="4" customFormat="1" x14ac:dyDescent="0.25">
      <c r="A34" s="1"/>
      <c r="C34" s="27"/>
      <c r="D34" s="32"/>
      <c r="E34" s="32"/>
      <c r="F34" s="32"/>
      <c r="H34" s="30"/>
    </row>
    <row r="35" spans="1:8" s="4" customFormat="1" x14ac:dyDescent="0.25">
      <c r="A35" s="1"/>
      <c r="C35" s="27"/>
      <c r="D35" s="32"/>
      <c r="E35" s="32"/>
      <c r="F35" s="32"/>
      <c r="H35" s="30"/>
    </row>
    <row r="46" spans="1:8" x14ac:dyDescent="0.25">
      <c r="A46"/>
      <c r="B46" s="62"/>
      <c r="C46"/>
    </row>
  </sheetData>
  <mergeCells count="3">
    <mergeCell ref="A10:B10"/>
    <mergeCell ref="A11:C11"/>
    <mergeCell ref="A9:C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opći dio</vt:lpstr>
      <vt:lpstr>GRAĐ-OBRT</vt:lpstr>
      <vt:lpstr>REKAPITULACIJA</vt:lpstr>
      <vt:lpstr>'GRAĐ-OBRT'!Podrucje_ispisa</vt:lpstr>
      <vt:lpstr>'opći dio'!Podrucje_ispisa</vt:lpstr>
      <vt:lpstr>REKAPITULACIJA!Podrucje_ispisa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Mihael Baric</cp:lastModifiedBy>
  <cp:lastPrinted>2024-12-12T12:58:55Z</cp:lastPrinted>
  <dcterms:created xsi:type="dcterms:W3CDTF">2015-02-06T18:24:38Z</dcterms:created>
  <dcterms:modified xsi:type="dcterms:W3CDTF">2024-12-12T12:58:57Z</dcterms:modified>
</cp:coreProperties>
</file>